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livejohnshopkins-my.sharepoint.com/personal/mshea15_jh_edu/Documents/Comms/Food System Resilience Guide Resources/"/>
    </mc:Choice>
  </mc:AlternateContent>
  <xr:revisionPtr revIDLastSave="0" documentId="8_{0F9AA44A-20C4-4837-B514-4AC6E089B171}" xr6:coauthVersionLast="47" xr6:coauthVersionMax="47" xr10:uidLastSave="{00000000-0000-0000-0000-000000000000}"/>
  <bookViews>
    <workbookView xWindow="-110" yWindow="-110" windowWidth="19420" windowHeight="10300" firstSheet="18" activeTab="20" xr2:uid="{EC19835F-7ADD-A549-846E-4E844C108EAA}"/>
  </bookViews>
  <sheets>
    <sheet name="Summary" sheetId="14" r:id="rId1"/>
    <sheet name="Scope" sheetId="16" r:id="rId2"/>
    <sheet name="Vision and Purpose" sheetId="18" r:id="rId3"/>
    <sheet name="1-Equity Jan 26 2023" sheetId="1" r:id="rId4"/>
    <sheet name="1-Equity Jan 30 2024" sheetId="40" r:id="rId5"/>
    <sheet name="2-Partners" sheetId="2" r:id="rId6"/>
    <sheet name="3-Jurisdiction" sheetId="3" r:id="rId7"/>
    <sheet name="4-Policy" sheetId="4" r:id="rId8"/>
    <sheet name="5-Indicators" sheetId="5" r:id="rId9"/>
    <sheet name="6 - Asset Overview " sheetId="21" r:id="rId10"/>
    <sheet name=" 6 - Assets for Local Focus" sheetId="6" r:id="rId11"/>
    <sheet name="7a - Hazard Definition" sheetId="19" r:id="rId12"/>
    <sheet name="7b - Hazard Climate Projections" sheetId="37" r:id="rId13"/>
    <sheet name="7c - Risk Analysis ToR" sheetId="38" r:id="rId14"/>
    <sheet name="7d - Calgary hazards (high med)" sheetId="39" r:id="rId15"/>
    <sheet name="7e - FS Risk Analysis" sheetId="28" r:id="rId16"/>
    <sheet name="8a Vul - Natural Hazard" sheetId="36" r:id="rId17"/>
    <sheet name="8b Vul - Anthropogenic" sheetId="31" r:id="rId18"/>
    <sheet name="8c Vul - Technological" sheetId="32" r:id="rId19"/>
    <sheet name="9 -Resilience Attributes" sheetId="9" r:id="rId20"/>
    <sheet name="10-Functioning Strategies" sheetId="10" r:id="rId21"/>
    <sheet name="11- Strategies Scoring" sheetId="11" r:id="rId22"/>
    <sheet name="12 - Decision Matrix" sheetId="12" r:id="rId23"/>
    <sheet name="13 - Challenges &amp; Strengths" sheetId="20" r:id="rId24"/>
  </sheets>
  <definedNames>
    <definedName name="_xlnm._FilterDatabase" localSheetId="10" hidden="1">' 6 - Assets for Local Focus'!$A$1:$H$48</definedName>
    <definedName name="_xlnm._FilterDatabase" localSheetId="22" hidden="1">'12 - Decision Matrix'!$A$1:$K$1</definedName>
    <definedName name="_xlnm._FilterDatabase" localSheetId="9" hidden="1">'6 - Asset Overview '!$A$1:$D$1</definedName>
    <definedName name="_xlnm._FilterDatabase" localSheetId="11" hidden="1">'7a - Hazard Definition'!$A$1:$L$60</definedName>
    <definedName name="_xlnm._FilterDatabase" localSheetId="14" hidden="1">'7d - Calgary hazards (high med)'!$A$1:$K$59</definedName>
    <definedName name="_xlnm._FilterDatabase" localSheetId="15" hidden="1">'7e - FS Risk Analysis'!$A$1:$U$1</definedName>
    <definedName name="OLE_LINK37" localSheetId="3">'1-Equity Jan 26 2023'!$A$1</definedName>
    <definedName name="OLE_LINK37" localSheetId="4">'1-Equity Jan 30 2024'!$A$1</definedName>
    <definedName name="_xlnm.Print_Area" localSheetId="16">'8a Vul - Natural Hazard'!$A$114:$L$154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12" l="1"/>
  <c r="K4" i="12"/>
  <c r="K5" i="12"/>
  <c r="K6" i="12"/>
  <c r="K7" i="12"/>
  <c r="K8" i="12"/>
  <c r="K9" i="12"/>
  <c r="K10" i="12"/>
  <c r="K11" i="12"/>
  <c r="K12" i="12"/>
  <c r="K13" i="12"/>
  <c r="K14" i="12"/>
  <c r="K15" i="12"/>
  <c r="K16" i="12"/>
  <c r="K17" i="12"/>
  <c r="K18" i="12"/>
  <c r="K19" i="12"/>
  <c r="K20" i="12"/>
  <c r="K21" i="12"/>
  <c r="K2" i="12"/>
  <c r="K22" i="12" s="1"/>
  <c r="T2" i="28"/>
  <c r="T4" i="28"/>
  <c r="U4" i="28" s="1"/>
  <c r="T7" i="28"/>
  <c r="T5" i="28"/>
  <c r="U5" i="28" s="1"/>
  <c r="T9" i="28"/>
  <c r="T17" i="28"/>
  <c r="T10" i="28"/>
  <c r="T11" i="28"/>
  <c r="U11" i="28" s="1"/>
  <c r="T15" i="28"/>
  <c r="T3" i="28"/>
  <c r="T18" i="28"/>
  <c r="U18" i="28" s="1"/>
  <c r="T12" i="28"/>
  <c r="U12" i="28" s="1"/>
  <c r="T19" i="28"/>
  <c r="T23" i="28"/>
  <c r="U23" i="28" s="1"/>
  <c r="T20" i="28"/>
  <c r="T8" i="28"/>
  <c r="T13" i="28"/>
  <c r="T14" i="28"/>
  <c r="T24" i="28"/>
  <c r="U24" i="28" s="1"/>
  <c r="T21" i="28"/>
  <c r="U21" i="28" s="1"/>
  <c r="T22" i="28"/>
  <c r="U22" i="28" s="1"/>
  <c r="T25" i="28"/>
  <c r="U25" i="28" s="1"/>
  <c r="T16" i="28"/>
  <c r="U16" i="28" s="1"/>
  <c r="T26" i="28"/>
  <c r="U26" i="28" s="1"/>
  <c r="T6" i="28"/>
  <c r="U6" i="28" s="1"/>
  <c r="U2" i="28"/>
  <c r="U7" i="28"/>
  <c r="U9" i="28"/>
  <c r="U17" i="28"/>
  <c r="U10" i="28"/>
  <c r="U15" i="28"/>
  <c r="U3" i="28"/>
  <c r="U19" i="28"/>
  <c r="U20" i="28"/>
  <c r="U8" i="28"/>
  <c r="U13" i="28"/>
  <c r="U14" i="28"/>
  <c r="G19" i="39"/>
  <c r="A19" i="39"/>
  <c r="B12" i="3" l="1"/>
  <c r="B49" i="3"/>
  <c r="B37" i="3"/>
  <c r="B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tc={D6DDDBF2-EFC7-41BB-ABF1-0E6FCBA08334}</author>
  </authors>
  <commentList>
    <comment ref="B6" authorId="0" shapeId="0" xr:uid="{D6DDDBF2-EFC7-41BB-ABF1-0E6FCBA08334}">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 think we lost other food providers, such as restaurants, caterers, public food procurers etc. Should these be reflected here?
Reply:
    Also, we're missing food processors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tc={D69381A6-17A3-49CC-86D5-43F637048900}</author>
    <author>tc={DDA40288-7A5A-428D-92C2-ED2C46D809F0}</author>
    <author>tc={1E4E4F8D-C9A6-4087-B1AC-14E513A86A54}</author>
    <author>tc={8B4242B3-A95F-4240-8664-EBD84065AF33}</author>
    <author>tc={62E4DCF7-A105-4498-AC4B-5CAE6AD7BA76}</author>
    <author>tc={47EB4E48-0E00-4BE4-967B-3A955420FA8D}</author>
    <author>tc={64E63329-325C-45C0-BD0F-3F04A62DFAF5}</author>
    <author>tc={CCD36844-87EC-4B3A-BE90-49635A45EB5F}</author>
    <author>tc={F54938D5-7003-43FE-8AE6-3CBCF0068590}</author>
    <author>tc={08B17A7A-23DE-4657-9125-81014AA8FE1D}</author>
    <author>tc={0BE23B1E-8FE1-44FC-9072-E3E5E80D81B9}</author>
    <author>tc={63470439-E3B4-41D7-A3AA-34DE09A0F610}</author>
    <author>tc={1514257E-6036-4CF0-B870-EB5E56B2046C}</author>
    <author>tc={62E3B3A7-5AE1-4FB1-935F-D3E02826A795}</author>
    <author>tc={2A26D576-0997-474E-BD6F-5D662DC179C2}</author>
    <author>tc={18BE69A5-CEB3-49E9-96B9-FB4B1D0E53B7}</author>
    <author>tc={C982170B-EB45-494A-8F4A-83723DA5EA25}</author>
    <author>tc={71507E0A-F72A-47D4-87BE-0DABE2E1B47A}</author>
    <author>tc={222AFEB5-0FBE-48AE-A139-5F14A1D949F9}</author>
    <author>tc={7E1044F1-83AC-4EF1-BE23-6914458CCC5A}</author>
  </authors>
  <commentList>
    <comment ref="J3" authorId="0" shapeId="0" xr:uid="{D69381A6-17A3-49CC-86D5-43F637048900}">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There's nothing food-specific in them, but the government of Alberta does have regional land use planning boards whose goal is to identify and set goals related to environmental stewardship, land management, and resources. Conceptually, it doesn't seem like it would be a stretch to include a food management/resilience plan: Land use regional planning | Alberta.ca</t>
        </r>
      </text>
    </comment>
    <comment ref="K8" authorId="1" shapeId="0" xr:uid="{DDA40288-7A5A-428D-92C2-ED2C46D809F0}">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https://iopscience.iop.org/article/10.1088/1748-9326/aafa30</t>
        </r>
      </text>
    </comment>
    <comment ref="G123" authorId="2" shapeId="0" xr:uid="{1E4E4F8D-C9A6-4087-B1AC-14E513A86A54}">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Bee a Polli-Neighbour:
https://www.calgary.ca/parks/wildlife/pollinators.html
Urban Beekeeping Program: 
https://www.calgary.ca/pets/licences/urban-beekeeping.html</t>
        </r>
      </text>
    </comment>
    <comment ref="B151" authorId="3" shapeId="0" xr:uid="{8B4242B3-A95F-4240-8664-EBD84065AF33}">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Additional content from discussion:
Not enough food getting to the food banks. Food is not evenly distributed to service providers that may better suit the need. When so much of system is reliant on one group there are vulnerabilities, all the donations are going to one group. During covid, alot of organizations switched to donation cards. We also saw alot of organizations that purchased gift cards - this was very successful. Brownbagging for kids is doing a pilot project where they give funding to families that need food.</t>
        </r>
      </text>
    </comment>
    <comment ref="I151" authorId="4" shapeId="0" xr:uid="{62E4DCF7-A105-4498-AC4B-5CAE6AD7BA76}">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BC Farmer's Market Coupons
https://www.policyschool.ca/wp-content/uploads/2023/04/SPT-April-23.pdf?utm_source=Enough+for+All+-+Vibrant+Communities+Calgary+List&amp;utm_campaign=83307f56f8-EMAIL_CAMPAIGN_2022_01_19_11_06_COPY_01&amp;utm_medium=email&amp;utm_term=0_2d9fdf7b9f-83307f56f8-408021052</t>
        </r>
      </text>
    </comment>
    <comment ref="I153" authorId="5" shapeId="0" xr:uid="{47EB4E48-0E00-4BE4-967B-3A955420FA8D}">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Discussion Content:
We see community facilities are responsible for paying for maintenance and lifecycle costs. The CA's are the ones that are responsible for paying for all this stuff. When we are asking CA's to open, some were not able to open because they had to pay to keep the lights on and they have no revenue coming in. Would be great to have The City better support these CA's if we want to start using these as emergency sites. Nobody builds into the plans the cost of maintaining and operating that infrastructure.
Toby usually applies for post disaster funding (reimbursed from federal government). In order to qualify then you have to respond in certain ways. If you don't then you are not qualified for the reimbursements. If certain requirements aren't satisfied, then we don't get the funding.
Covid relief fund and DRF are both reimbursement based. This is a big vulnerability/risk to the community associations.</t>
        </r>
      </text>
    </comment>
    <comment ref="A155" authorId="6" shapeId="0" xr:uid="{64E63329-325C-45C0-BD0F-3F04A62DFAF5}">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 strength is that big box stores have been switching over and offering more diverse food, especially depending what community you are in. We need to know WHO is providing the culturally appropriate food. What is culturally appropriate food? Has this or can this be defined? This might be qualitative information that comes from the community organizations to identify where people are getting culturally appropriate foods. Are those culturally appropriate food locations in vulnerable locations? Would Alberta Agriculture have grocery store data? Federal government is looking at doing data gathering around grocery retailers. Research project. 
Should we be taking the pressure off the need for culturally appropriate food, and putting more focus on educating newcomers that would like to eat more Canadian food but don't know how to use it. 
More imported culturally appropriate food has a bigger footprint. So are we looking to encourage more world crops to be grown here, to figure out ways to bolster the local food sector in culturally appropriate foods. More refugees needing economic opportunitiy, and more people needed to do farming. (See item 5 below)
What foods are important to protect or maintain during a disruption? Places like Dashmesh or Calgary Muslim society would be the best sources to understand this. Alot of the culturally appropriate foods are staple items that we all use. (Flour, rice, oil, etc.) Defer to those groups to understand which types of foods would be important to safe guard and prioritized.  
Partnering with YYC Collaborative to understand what the needs are, and helping to communicate about these. 
Culturally appropriate foods are definitely considered with emergency reception centers. Bonnie Lewin (lead for emergency social services), Doug Borsh (Community Strategies, NPO liaison lead, sit in EOC)"</t>
        </r>
      </text>
    </comment>
    <comment ref="C156" authorId="7" shapeId="0" xr:uid="{CCD36844-87EC-4B3A-BE90-49635A45EB5F}">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Data inconclusive or unavailable:
- No clear data on rate of food insecurity for immigrants (overall). No data from Proof.
- No clear correlation (negative) between length of time in Canada and rate of food insecurity.
https://rshare.library.torontomu.ca/articles/thesis/Household_food_insecurity_among_recent_immigrants_to_Canada_A_quantitative_analysis/14656101
Reply:
    Immigration Data:
- As of 2021, 33% of Calgarians were born outside of Canada (vs 23% nationally). 430,000 immigrants.
- As of 2016, 29% of Calgarians were born outside of Canada (vs 22% nationally. 
- 30,000 international immigrants settled in Calgary in 2022 alone.
- 2016: Top 5 countries of origin: Philippines, India, China, Iran, and Pakistan (45% of newcomers).
- 2021: Top 5 countries of origin:
  - Philippines: 15.2%
  - India: 13.1%
  - China: 8.4% 
  - Pakistan: 4.3%
  - Iran: 1.3%
  (42% of newcomers)
Reply:
    https://www.cbc.ca/news/canada/calgary/calgary-newcomers-programs-demand-population-projection-1.6816845#:~:text=It%27s%20not%20expected%20to%20end,the%20population%20of%20Red%20Deer.
Reply:
    https://www12.statcan.gc.ca/census-recensement/2021/dp-pd/prof/details/page.cfm?Lang=E&amp;SearchText=Calgary&amp;DGUIDlist=2021A000011124,2021A00054806016&amp;GENDERlist=1&amp;STATISTIClist=4&amp;HEADERlist=25,26</t>
        </r>
      </text>
    </comment>
    <comment ref="L156" authorId="8" shapeId="0" xr:uid="{F54938D5-7003-43FE-8AE6-3CBCF0068590}">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Kosher Food Retailers:
https://www.chabadalberta.org/templates/articlecco_cdo/aid/630120/jewish/Where-to-Buy-Kosher-Food-in-Calgary.htm</t>
        </r>
      </text>
    </comment>
    <comment ref="G159" authorId="9" shapeId="0" xr:uid="{08B17A7A-23DE-4657-9125-81014AA8FE1D}">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https://open.alberta.ca/dataset/b5d936eb-2127-424e-b1b8-818c486d12aa/resource/7d46919b-401f-4bb0-bc58-30fe72b18755/download/consumer-corner-ethnic-food-trends-editfinal.pdf</t>
        </r>
      </text>
    </comment>
    <comment ref="G160" authorId="10" shapeId="0" xr:uid="{0BE23B1E-8FE1-44FC-9072-E3E5E80D81B9}">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Ex. How can we keep costs low and provide halal protein sources? Fish.</t>
        </r>
      </text>
    </comment>
    <comment ref="G161" authorId="11" shapeId="0" xr:uid="{63470439-E3B4-41D7-A3AA-34DE09A0F610}">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Ex. How can we keep costs low and provide halal protein sources? Fish.</t>
        </r>
      </text>
    </comment>
    <comment ref="K163" authorId="12" shapeId="0" xr:uid="{1514257E-6036-4CF0-B870-EB5E56B2046C}">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2011. Calgary Aboriginal Identity Population Profile: https://www.calgary.ca/content/dam/www/csps/cns/documents/aboriginal-facts-calgary.pdf</t>
        </r>
      </text>
    </comment>
    <comment ref="B166" authorId="13" shapeId="0" xr:uid="{62E3B3A7-5AE1-4FB1-935F-D3E02826A795}">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Food Swamps address acceptability. Food Deserts address accessibility.</t>
        </r>
      </text>
    </comment>
    <comment ref="C166" authorId="14" shapeId="0" xr:uid="{2A26D576-0997-474E-BD6F-5D662DC179C2}">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"And certain populations face a higher risk of developing Type 2 diabetes, according to the Diabetes Canada report:
South Asian.
Asian.
Indigenous.
African.
Arab.
Hispanic.
These populations make up 42.4 per cent of Calgary's population, and many lower-income groups are concentrated in the city's northeast, according to the 2016 Canadian census."
CBC: https://www.cbc.ca/news/canada/calgary/diabetes-surge-northeast-calgary-epidemic-1.5944308
Reply:
    Diabetes in Alberta: https://www.google.com/url?sa=t&amp;rct=j&amp;q=&amp;esrc=s&amp;source=web&amp;cd=&amp;ved=2ahUKEwjN6YP48t7-AhURATQIHcgoBjYQFnoECCcQAQ&amp;url=https%3A%2F%2Fopen.alberta.ca%2Fdataset%2F52ca075d-4d05-4beb-ac83-b3a8a305a553%2Fresource%2F812ef66d-22d7-4186-a522-e4ca372be25c%2Fdownload%2F2015-health-trends-alberta-hta-diabetes-alberta-2015-09-22.pdf&amp;usg=AOvVaw1lGuGdpBFKVz5u1SUxYAQa</t>
        </r>
      </text>
    </comment>
    <comment ref="I167" authorId="15" shapeId="0" xr:uid="{18BE69A5-CEB3-49E9-96B9-FB4B1D0E53B7}">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BC Farmers Market Coupons
https://www.policyschool.ca/wp-content/uploads/2023/04/SPT-April-23.pdf?utm_source=Enough+for+All+-+Vibrant+Communities+Calgary+List&amp;utm_campaign=83307f56f8-EMAIL_CAMPAIGN_2022_01_19_11_06_COPY_01&amp;utm_medium=email&amp;utm_term=0_2d9fdf7b9f-83307f56f8-408021052</t>
        </r>
      </text>
    </comment>
    <comment ref="G169" authorId="16" shapeId="0" xr:uid="{C982170B-EB45-494A-8F4A-83723DA5EA25}">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Food Prescription Program: 
https://www.foodrxalberta.ca/</t>
        </r>
      </text>
    </comment>
    <comment ref="A171" authorId="17" shapeId="0" xr:uid="{71507E0A-F72A-47D4-87BE-0DABE2E1B47A}">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Other foods/items missing?</t>
        </r>
      </text>
    </comment>
    <comment ref="B171" authorId="18" shapeId="0" xr:uid="{222AFEB5-0FBE-48AE-A139-5F14A1D949F9}">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Ex. 2022-2023 shortages
https://www.canada.ca/en/health-canada/services/infant-care/infant-formula/shortage.html</t>
        </r>
      </text>
    </comment>
    <comment ref="G171" authorId="19" shapeId="0" xr:uid="{7E1044F1-83AC-4EF1-BE23-6914458CCC5A}">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https://www.northernstarmilkbank.ca/
Reply:
    https://www.canada.ca/en/health-canada/services/infant-care/infant-formula/shortage.html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tc={B62C06BA-703F-4DC6-B679-B60E33437046}</author>
  </authors>
  <commentList>
    <comment ref="I12" authorId="0" shapeId="0" xr:uid="{B62C06BA-703F-4DC6-B679-B60E33437046}">
      <text>
        <r>
          <rPr>
            <sz val="12"/>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Cut comments from discussion: 
Other cities have rules that food providers have to have a backup generator. In their development permitting or building permitting, The City can use that as a lever. 
There are clever ways for cities to do this, but it requires strategic coordination and you would want building regs looped in. (e.g., backup generators are required for most facilities, but they are for hospitals). Code provides bare minimum, and hopefully we can use different mechanisms. Kerrie can speak to development applications, Kaitlin and Shane are working on this.</t>
        </r>
      </text>
    </comment>
  </commentList>
</comments>
</file>

<file path=xl/sharedStrings.xml><?xml version="1.0" encoding="utf-8"?>
<sst xmlns="http://schemas.openxmlformats.org/spreadsheetml/2006/main" count="3769" uniqueCount="2188">
  <si>
    <t xml:space="preserve">Food System Resilience: A Planning Guide for Local Government  </t>
  </si>
  <si>
    <t xml:space="preserve">Supplemental Workbook </t>
  </si>
  <si>
    <r>
      <rPr>
        <i/>
        <sz val="18"/>
        <color rgb="FF000000"/>
        <rFont val="Calibri"/>
        <family val="2"/>
      </rPr>
      <t xml:space="preserve">Description: </t>
    </r>
    <r>
      <rPr>
        <sz val="18"/>
        <color rgb="FF000000"/>
        <rFont val="Calibri"/>
        <family val="2"/>
      </rPr>
      <t>Each tool from the Planning Guide is available as a tab in this workbook.  In the table below, we provide an overview of the tools. Tools may be adapted. Please cite the Planning Guide if using or adapting the tools.</t>
    </r>
  </si>
  <si>
    <t>Tool #</t>
  </si>
  <si>
    <t>Tool Title</t>
  </si>
  <si>
    <t>Tool Description</t>
  </si>
  <si>
    <t>Tool #1</t>
  </si>
  <si>
    <t>Equity Considerations to Guide Food System Resilience Planning</t>
  </si>
  <si>
    <t>Use this tool as a first step in reviewing any proposed policy, program, initiative, budget, etc. related to food system resilience to consider whether it is helping to advance equity and justice. Ideally, you will use this tool with your community partners. This tool is not a comprehensive list of all equity considerations, but it provides a starting point to guide conversation and reflection. You should revisit this tool as actions are modified or new strategies are recommended or developed.</t>
  </si>
  <si>
    <t>Tool #2</t>
  </si>
  <si>
    <t xml:space="preserve">Partners Assessment </t>
  </si>
  <si>
    <t>This tool is designed to help you identify possible partners to include in your food system resilience planning effort, and to collect key information about the partners. This exercise will ask you to think about which partners are required for an effective food system resilience planning process, but the matrix may also be useful in identifying emergency response, or implementation actors. Several Community of Practice members suggested sharing the partner list via an online platform, such as Google Drive, so multiple people can simultaneously add to the list. This list can also serve as a foundation for a community partner database.</t>
  </si>
  <si>
    <t>Tool #3</t>
  </si>
  <si>
    <t>Jurisdictional Inventory</t>
  </si>
  <si>
    <t>The Jurisdictional Inventory tool is designed to help you evaluate your jurisdiction’s current level of food system resilience planning. This tool is adapted from “Get it Toolgether: Assessing Your Food Council’s Ability to Do Policy Work,” which was created by the Food Policy Networks project at the Johns Hopkins Center for a Livable Future.</t>
  </si>
  <si>
    <t>Tool #4</t>
  </si>
  <si>
    <t>Policy &amp; Plan Scan</t>
  </si>
  <si>
    <t>The Policy and Plan Scan will help you to identify plans and protocols that may already exist in your local government or community that are relevant to the food system or resilience. It will also help you identify gaps or opportunities that could be addressed through your food system resilience planning work.</t>
  </si>
  <si>
    <t>Tool #5</t>
  </si>
  <si>
    <t>Baseline Food System Functioning Indicators</t>
  </si>
  <si>
    <t>In this tool, you will apply the information presented in the previous section to fill in the template of baseline food system functioning indicators. You will first determine the indicators and then fill in the table with data. You might want to put the table into a shareable format to collaborate with colleagues.</t>
  </si>
  <si>
    <t>Tool #6</t>
  </si>
  <si>
    <t>Asset Inventory</t>
  </si>
  <si>
    <t>This resource can help you to identify assets in your community that are considered critical for food system functioning or may be leveraged to support your vision of a resilient food system. Identifying the most critical assets can also help you communicate more clearly how and why the food system is a key part of your jurisdiction’s resilience planning and emergency response. It is important that you include diverse voices when considering assets and engage community partners in this work.</t>
  </si>
  <si>
    <t>Tool #7</t>
  </si>
  <si>
    <t>Risk Assessment</t>
  </si>
  <si>
    <t>Use this activity to assess the expected risk of natural and human-made hazards to your jurisdiction’s food system.</t>
  </si>
  <si>
    <t>Tool #8</t>
  </si>
  <si>
    <t>Vulnerability Assessment</t>
  </si>
  <si>
    <t>This tool will take you through the steps of identifying physical and social vulnerabilities in your food system and prioritize the areas that are most critical to address in the short term. Through this process you will consider the physical and social vulnerabilities in your food system and community that may make your food system especially at risk to hazards. This activity draws from the Risk Assessment tool.</t>
  </si>
  <si>
    <t>Tool #9</t>
  </si>
  <si>
    <t>Resilience Attributes Investigation</t>
  </si>
  <si>
    <t>This activity will help you to gain a better understanding of food system resilience attributes and how they may or may not be present for crucial food system assets in your jurisdiction. This tool builds on the work that you did in the previous section using the Vulnerability Assessment tool.</t>
  </si>
  <si>
    <t>Tool #10</t>
  </si>
  <si>
    <t>Developing Strategies: Food Systems Functioning Approach</t>
  </si>
  <si>
    <t>This activity aims to identify strategies that improve the functioning of the food system to ensure all people are food secure. It is important to remember that meeting one’s food needs does not look the same for all people and that some people may require more support to reach food security. Strategies developed using this approach address the various elements of food security: economic and physical access, availability along the supply chain and of emergency food resources, nutritional and cultural adequacy, and food safety. Use this tool to identify strategies that improve food security in the case of each hazard with the top risk scores identified using the Risk Assessment tool.</t>
  </si>
  <si>
    <t>Tool #11</t>
  </si>
  <si>
    <t>Developing Strategies: Resilience Attributes Approach</t>
  </si>
  <si>
    <t>This method requires familiarity with the elements that contribute to food system vulnerability—exposure, sensitivity, and adaptive capacity—and the food system resilience attributes. This activity draws from the Risk Assessment tool and uses both the hazards and respective assets that you identified for your jurisdiction. Use this tool to identify strategies for each of the highest-risk hazards and for each of the hazard’s respective assets identified using that tool.</t>
  </si>
  <si>
    <t>Tool #12</t>
  </si>
  <si>
    <t>Strategies Decision Matrix</t>
  </si>
  <si>
    <t>The Strategies Decision Matrix is a tool that can help you decide what strategies should be top priority for your organization. This tool offers a quantitative approach to help you prioritize strategies. It can also be used to gather input from different partners regarding which strategies to prioritize. The tool provides a list of criteria to evaluate and score each strategy and allows you to assign a weight to each criterion based on importance.</t>
  </si>
  <si>
    <t>Type of Scope</t>
  </si>
  <si>
    <t>Overview</t>
  </si>
  <si>
    <t>Examples and Considerations</t>
  </si>
  <si>
    <t>Our Scope</t>
  </si>
  <si>
    <t>Geographic Scope</t>
  </si>
  <si>
    <t>Food systems exist at multiple scales 
including local, regional, national, 
and global. Although they may be 
regulated by political entities, they 
do not easily fit within political 
boundaries.
1. The food that we eat 
is sourced from many different 
places and may travel hundreds 
or thousands of miles to reach the 
dinner table.
2. It is helpful when 
thinking of resilience to define the 
food system in terms of what the 
local government and community 
can specifically influence</t>
  </si>
  <si>
    <t>• If a city decides to support urban 
agriculture development as a 
resilience strategy, it may want to 
work with partners primarily from 
within the municipal boundaries.
• If a city wants to build supply chain 
resilience, it may need to work 
with multiple county governments 
and partners across a region or the 
state to understand and influence 
policies and regulations that 
influence the supply chain</t>
  </si>
  <si>
    <t>&gt;Actions implemented will be local (i.e., within Calgary boundaries). Outcomes are intended for Calgarians. However, some actions support or involve regional partners.</t>
  </si>
  <si>
    <t>Temporal Scope</t>
  </si>
  <si>
    <t>Resilience can be demonstrated in 
response to a wide range of events, 
from short-term disasters to long_x0002_term stressors. Likewise, planning 
for more resilient food systems can 
include both short-term and long_x0002_term strategies. Based on your 
motivation for planning for food 
system resilience, the planning team 
needs to decide the length of time 
the process will cover</t>
  </si>
  <si>
    <t xml:space="preserve">• Will your planning process 
focus primarily on improving 
coordination of short-term 
emergency food response in your 
defined geographic area?
• Will your planning process focus on 
identifying ways to build longer_x0002_term resilience capacity in the food 
system to support transformation 
in the face of future challenges? 
• Or will it include both emergency 
and long-term preparedness and 
resilience efforts? </t>
  </si>
  <si>
    <t>&gt;Actions meant to be implemented in the short term (i.e., in the near future), but are meant to build toward a resilent food system by 2050 (long-term vision)</t>
  </si>
  <si>
    <t xml:space="preserve">Now that you have identified your partners, narrowed your geographic and temporal scope, considered your organization’s strengths in working on food system resilience, and identified plans that exist within local government and outside organizations related to food system resilience, you are ready to define the vision and purpose for your work. The vision and purpose provide aspirational goals as well as realistic boundaries around your planning process. </t>
  </si>
  <si>
    <r>
      <rPr>
        <b/>
        <sz val="12"/>
        <color theme="1"/>
        <rFont val="Calibri"/>
        <family val="2"/>
        <scheme val="minor"/>
      </rPr>
      <t>VISION STATEMENT</t>
    </r>
    <r>
      <rPr>
        <sz val="12"/>
        <color theme="1"/>
        <rFont val="Calibri"/>
        <family val="2"/>
        <scheme val="minor"/>
      </rPr>
      <t xml:space="preserve">
A vision statement is an aspirational statement about what the future will look like and what will be achieved. The statement should provide context for why this work is important in your jurisdiction. Setting a vision statement will help to clarify expectations for the food system resilience planning process, bring partners together around a collective goal, and help to guide your work. Individually and as a team, members of the planning team should consider 
the following questions:
1. Why are you working to make your food system 
more resilient?
2. What does a more resilient food system look like in 
your community? 
3. What do you hope to achieve by engaging in food 
system resilience planning? How will you achieve it? 
Who will benefit?</t>
    </r>
  </si>
  <si>
    <r>
      <rPr>
        <b/>
        <sz val="12"/>
        <color theme="1"/>
        <rFont val="Calibri"/>
        <family val="2"/>
        <scheme val="minor"/>
      </rPr>
      <t>DEFINING THE PURPOSE</t>
    </r>
    <r>
      <rPr>
        <sz val="12"/>
        <color theme="1"/>
        <rFont val="Calibri"/>
        <family val="2"/>
        <scheme val="minor"/>
      </rPr>
      <t xml:space="preserve">
A purpose statement will help to narrow the scope of work for 
the planning team and what you are working to accomplish 
with this process. Individually and as a team, members of the 
planning team should consider the following questions.
1. What do you hope to produce as a result of this 
planning process—a set of recommendations, a 
report, a government-sponsored plan, etc.?
2. While recognizing the broad needs and possibilities, 
will you take on the whole system or focus on pieces?
3. What is the timeframe of focus—one year, three 
years, etc.?
4. Who is the target audience for the products?
5. Who is leading the process? 
6. How will the process and product(s) incorporate 
equity?
7. What resources are available to support the planning 
work?</t>
    </r>
  </si>
  <si>
    <t>Tool #1. Equity Considerations to Guide Food System Resilience Planning</t>
  </si>
  <si>
    <t>Brief Description of Action (policy, program, initiative, budget, etc.):</t>
  </si>
  <si>
    <t>Consideration</t>
  </si>
  <si>
    <t xml:space="preserve">Response </t>
  </si>
  <si>
    <t>Procedural Equity:  Establish “transparent, fair, and inclusive” food system resilience planning, implementation, and evaluation processes.</t>
  </si>
  <si>
    <t xml:space="preserve">Was the action based on a suggestion from community members? </t>
  </si>
  <si>
    <t>No - came out of 100 Resilient Cities work, based on best practice. Possible equity engagement with food systems actors through 100 RC.</t>
  </si>
  <si>
    <r>
      <t>Does this action explicitly include a strategy for direct representation of community partners?</t>
    </r>
    <r>
      <rPr>
        <vertAlign val="superscript"/>
        <sz val="12"/>
        <color theme="1"/>
        <rFont val="Calibri"/>
        <family val="2"/>
      </rPr>
      <t>2</t>
    </r>
  </si>
  <si>
    <t xml:space="preserve">Not at this time. Will consider a strategy through work with Mona and development of an engagement plan with ENGAGE. </t>
  </si>
  <si>
    <r>
      <t>Does this action have a process to collaborate with communities that experience the greatest inequities?</t>
    </r>
    <r>
      <rPr>
        <vertAlign val="superscript"/>
        <sz val="12"/>
        <color rgb="FF000000"/>
        <rFont val="Calibri"/>
        <family val="2"/>
      </rPr>
      <t>3</t>
    </r>
  </si>
  <si>
    <t xml:space="preserve">Same as above.  Levers to be explored include Mona's work and Food Team (aka food resilience team) in Community Strategies. </t>
  </si>
  <si>
    <r>
      <t>Does this action include a plan for ongoing engagement of community partners throughout implementation to support community-based work and evaluations?</t>
    </r>
    <r>
      <rPr>
        <vertAlign val="superscript"/>
        <sz val="12"/>
        <color theme="1"/>
        <rFont val="Calibri"/>
        <family val="2"/>
      </rPr>
      <t xml:space="preserve"> 3</t>
    </r>
  </si>
  <si>
    <t>Not at this time.</t>
  </si>
  <si>
    <r>
      <t>Is there a plan for how to communicate progress and outcomes to community partners?</t>
    </r>
    <r>
      <rPr>
        <vertAlign val="superscript"/>
        <sz val="12"/>
        <color rgb="FF000000"/>
        <rFont val="Calibri"/>
        <family val="2"/>
      </rPr>
      <t xml:space="preserve"> 3</t>
    </r>
  </si>
  <si>
    <r>
      <t>Is there a plan in place to share data with community partners?</t>
    </r>
    <r>
      <rPr>
        <vertAlign val="superscript"/>
        <sz val="12"/>
        <color theme="1"/>
        <rFont val="Calibri"/>
        <family val="2"/>
      </rPr>
      <t xml:space="preserve"> 3</t>
    </r>
  </si>
  <si>
    <r>
      <t>Is there a plan in place for how to equitably share responsibility, including funding and/or credit for the action, if applicable, with community partners?</t>
    </r>
    <r>
      <rPr>
        <vertAlign val="superscript"/>
        <sz val="12"/>
        <color rgb="FF000000"/>
        <rFont val="Calibri"/>
        <family val="2"/>
      </rPr>
      <t>3</t>
    </r>
  </si>
  <si>
    <t xml:space="preserve">Scope probably limited to City action, but emergency response planning actions may include community partners. </t>
  </si>
  <si>
    <r>
      <t>Is there a plan in place to ensure people are treated openly and fairly?</t>
    </r>
    <r>
      <rPr>
        <vertAlign val="superscript"/>
        <sz val="12"/>
        <color theme="1"/>
        <rFont val="Calibri"/>
        <family val="2"/>
      </rPr>
      <t xml:space="preserve"> </t>
    </r>
    <r>
      <rPr>
        <b/>
        <vertAlign val="superscript"/>
        <sz val="12"/>
        <color theme="1"/>
        <rFont val="Calibri"/>
        <family val="2"/>
      </rPr>
      <t>1</t>
    </r>
  </si>
  <si>
    <t>Not explicit to this program, but the City has coporate programs and policies to help ensure openness and fairness (DEI, unconscious bias, equity, etc.)</t>
  </si>
  <si>
    <r>
      <t>Is there a plan in place to include and support (e.g., stipends) community members or individuals from communities that experience the greatest inequities in the process, including in leadership roles?</t>
    </r>
    <r>
      <rPr>
        <vertAlign val="superscript"/>
        <sz val="12"/>
        <color rgb="FF000000"/>
        <rFont val="Calibri"/>
        <family val="2"/>
      </rPr>
      <t xml:space="preserve"> 2</t>
    </r>
  </si>
  <si>
    <t xml:space="preserve">No formal plan for this project, TBD, but based on best practice from Climate Strategy engagement should include thse types of support. </t>
  </si>
  <si>
    <r>
      <t>Will this action provide opportunities for local capacity building for community partners?</t>
    </r>
    <r>
      <rPr>
        <vertAlign val="superscript"/>
        <sz val="12"/>
        <color theme="1"/>
        <rFont val="Calibri"/>
        <family val="2"/>
      </rPr>
      <t xml:space="preserve"> 3</t>
    </r>
  </si>
  <si>
    <t>Probably.</t>
  </si>
  <si>
    <r>
      <rPr>
        <b/>
        <sz val="12"/>
        <color rgb="FF000000"/>
        <rFont val="Calibri"/>
        <family val="2"/>
      </rPr>
      <t>Distributional Equity: Ensuring that the benefits and burdens of your food system resilience planning and work are equitably distributed.</t>
    </r>
    <r>
      <rPr>
        <b/>
        <vertAlign val="superscript"/>
        <sz val="12"/>
        <color rgb="FF000000"/>
        <rFont val="Calibri"/>
        <family val="2"/>
      </rPr>
      <t>1</t>
    </r>
  </si>
  <si>
    <r>
      <t>Will this action prioritize appropriate resources to communities that experience the greatest inequities?</t>
    </r>
    <r>
      <rPr>
        <b/>
        <vertAlign val="superscript"/>
        <sz val="12"/>
        <color rgb="FF000000"/>
        <rFont val="Calibri"/>
        <family val="2"/>
      </rPr>
      <t xml:space="preserve"> 1</t>
    </r>
  </si>
  <si>
    <t>This is the vision for the plan.</t>
  </si>
  <si>
    <r>
      <t>Will this action benefit food system workers?</t>
    </r>
    <r>
      <rPr>
        <vertAlign val="superscript"/>
        <sz val="12"/>
        <color rgb="FF000000"/>
        <rFont val="Calibri"/>
        <family val="2"/>
      </rPr>
      <t xml:space="preserve"> 2</t>
    </r>
  </si>
  <si>
    <t xml:space="preserve">Maybe. Business interruption to be considered. Other cities look at resilient food economies. Business and Local Economy Group (BLE) connects with businesses, CED has focus on food sector. Building capacity may benefit food systems workers. May indirectly support workers through enhanced stability. </t>
  </si>
  <si>
    <r>
      <t>Is there a plan in place to evaluate the equity impact of this action including potential unintended consequences?</t>
    </r>
    <r>
      <rPr>
        <vertAlign val="superscript"/>
        <sz val="12"/>
        <color theme="1"/>
        <rFont val="Calibri"/>
        <family val="2"/>
      </rPr>
      <t>2,3</t>
    </r>
  </si>
  <si>
    <t xml:space="preserve">TBD, possible through work with Mona. </t>
  </si>
  <si>
    <r>
      <t>Structural Equity: Uprooting long-term embedded structures that perpetuate inequitable food system and resilience outcomes.</t>
    </r>
    <r>
      <rPr>
        <b/>
        <vertAlign val="superscript"/>
        <sz val="12"/>
        <color theme="1"/>
        <rFont val="Calibri"/>
        <family val="2"/>
      </rPr>
      <t>1</t>
    </r>
  </si>
  <si>
    <r>
      <t>Does this action explicitly address racial equity?</t>
    </r>
    <r>
      <rPr>
        <vertAlign val="superscript"/>
        <sz val="12"/>
        <color theme="1"/>
        <rFont val="Calibri"/>
        <family val="2"/>
      </rPr>
      <t>3</t>
    </r>
  </si>
  <si>
    <t xml:space="preserve">TBD - discuss with Mona. May be important consideration for the 'appropriate' aspect of the food system. </t>
  </si>
  <si>
    <r>
      <rPr>
        <sz val="12"/>
        <color rgb="FF000000"/>
        <rFont val="Calibri"/>
        <family val="2"/>
      </rPr>
      <t>Wi</t>
    </r>
    <r>
      <rPr>
        <sz val="12"/>
        <color rgb="FF333333"/>
        <rFont val="Calibri"/>
        <family val="2"/>
      </rPr>
      <t>ll this action provide opportunities or directly support communities of color, indigenous communities or communities that experience the greatest inequities to build wealth</t>
    </r>
    <r>
      <rPr>
        <sz val="12"/>
        <color rgb="FF000000"/>
        <rFont val="Calibri"/>
        <family val="2"/>
      </rPr>
      <t>?</t>
    </r>
    <r>
      <rPr>
        <vertAlign val="superscript"/>
        <sz val="12"/>
        <color rgb="FF000000"/>
        <rFont val="Calibri"/>
        <family val="2"/>
      </rPr>
      <t xml:space="preserve"> 3</t>
    </r>
  </si>
  <si>
    <t>TBD - discuss with Mona.</t>
  </si>
  <si>
    <r>
      <t>Will communities that experience the greatest inequities immediately have greater control over food system resources as a result of this action?</t>
    </r>
    <r>
      <rPr>
        <vertAlign val="superscript"/>
        <sz val="12"/>
        <color rgb="FF000000"/>
        <rFont val="Calibri"/>
        <family val="2"/>
      </rPr>
      <t>2</t>
    </r>
  </si>
  <si>
    <t>TBD</t>
  </si>
  <si>
    <r>
      <t>Will this enable vulnerable communities to have greater control over food system resources long-term as a result of this action?</t>
    </r>
    <r>
      <rPr>
        <vertAlign val="superscript"/>
        <sz val="12"/>
        <color theme="1"/>
        <rFont val="Calibri"/>
        <family val="2"/>
      </rPr>
      <t>2</t>
    </r>
  </si>
  <si>
    <r>
      <t>Will this action work toward providing living wages for food system jobs?</t>
    </r>
    <r>
      <rPr>
        <vertAlign val="superscript"/>
        <sz val="12"/>
        <color theme="1"/>
        <rFont val="Calibri"/>
        <family val="2"/>
      </rPr>
      <t>2</t>
    </r>
  </si>
  <si>
    <t>TBD - maybe indirectly though creation of higher quality local jobs</t>
  </si>
  <si>
    <r>
      <t xml:space="preserve">Will this action create </t>
    </r>
    <r>
      <rPr>
        <u/>
        <sz val="12"/>
        <color rgb="FF000000"/>
        <rFont val="Calibri"/>
        <family val="2"/>
      </rPr>
      <t>immediate</t>
    </r>
    <r>
      <rPr>
        <sz val="12"/>
        <color rgb="FF000000"/>
        <rFont val="Calibri"/>
        <family val="2"/>
      </rPr>
      <t xml:space="preserve"> change in how the food system affects communities that experience the greatest inequities?</t>
    </r>
    <r>
      <rPr>
        <vertAlign val="superscript"/>
        <sz val="12"/>
        <color rgb="FF000000"/>
        <rFont val="Calibri"/>
        <family val="2"/>
      </rPr>
      <t xml:space="preserve"> 2</t>
    </r>
  </si>
  <si>
    <r>
      <t xml:space="preserve">Will this action create </t>
    </r>
    <r>
      <rPr>
        <u/>
        <sz val="12"/>
        <color rgb="FF000000"/>
        <rFont val="Calibri"/>
        <family val="2"/>
      </rPr>
      <t>systemic</t>
    </r>
    <r>
      <rPr>
        <sz val="12"/>
        <color rgb="FF000000"/>
        <rFont val="Calibri"/>
        <family val="2"/>
      </rPr>
      <t xml:space="preserve"> change in how the food system affects communities that experience the greatest inequities?</t>
    </r>
    <r>
      <rPr>
        <vertAlign val="superscript"/>
        <sz val="12"/>
        <color rgb="FF000000"/>
        <rFont val="Calibri"/>
        <family val="2"/>
      </rPr>
      <t xml:space="preserve"> 2</t>
    </r>
  </si>
  <si>
    <r>
      <t>Will this action correct past harms?</t>
    </r>
    <r>
      <rPr>
        <vertAlign val="superscript"/>
        <sz val="12"/>
        <color theme="1"/>
        <rFont val="Calibri"/>
        <family val="2"/>
      </rPr>
      <t>1</t>
    </r>
  </si>
  <si>
    <r>
      <t>Intergenerational Equity: Consider how actions taken today may impact future generations.</t>
    </r>
    <r>
      <rPr>
        <b/>
        <vertAlign val="superscript"/>
        <sz val="12"/>
        <color rgb="FF000000"/>
        <rFont val="Calibri"/>
        <family val="2"/>
      </rPr>
      <t>4</t>
    </r>
  </si>
  <si>
    <t xml:space="preserve">Will this action help preserve resources for future generations? </t>
  </si>
  <si>
    <t>TBD though development of actions</t>
  </si>
  <si>
    <t xml:space="preserve">Is there a plan in place to include multi-generational voices in the development, implementation, and evaluation of this action? </t>
  </si>
  <si>
    <t>TBD through creation of engagement plan</t>
  </si>
  <si>
    <r>
      <t>Have you considered the potential unintended consequences of this action? If yes, how will you mitigate those consequences?</t>
    </r>
    <r>
      <rPr>
        <vertAlign val="superscript"/>
        <sz val="12"/>
        <color rgb="FF000000"/>
        <rFont val="Calibri"/>
        <family val="2"/>
      </rPr>
      <t xml:space="preserve"> 1</t>
    </r>
  </si>
  <si>
    <t>Not yet</t>
  </si>
  <si>
    <t xml:space="preserve">Is there a plan in place to support the long-term viability of this action (e.g., sustainable funding)? </t>
  </si>
  <si>
    <t>TBD - anticipated budget allocation?</t>
  </si>
  <si>
    <t>References</t>
  </si>
  <si>
    <t xml:space="preserve">1. Urban Sustainability Directors Network. (2017). Guide to Equitable Community-Driven Climate Preparedness Planning. https://www.usdn.org/uploads/cms/documents/usdn_guide_to_equitable_community-driven_climate_preparedness-_high_res.pdf
</t>
  </si>
  <si>
    <t>2. California Governor’s Office of Planning and Research Equity Checklist. (2017). Equity Checklist. https://resilientca.org/projects/f8623a72-04b4-495f-a67c-3eb8917fb7c1/</t>
  </si>
  <si>
    <t>3. National Farm to School Network. (2019). Racial and Social Equity Assessment Tool for Farm to School Programs and Policy. https://www.farmtoschool.org/resources-main/racial-and-social-equity-assessment-tool-for-farm-to-school-programs-and-policy</t>
  </si>
  <si>
    <t>4. Weiss, E. (2021). Intergenerational Equity. In Max Planck Encyclopedias of International Law. Max Planck Institute for Comparative Public Law and International Law. https://opil.ouplaw.com/view/10.1093/law:epil/9780199231690/law-9780199231690-e1421</t>
  </si>
  <si>
    <t>OUTCOMES</t>
  </si>
  <si>
    <t xml:space="preserve">Ideas </t>
  </si>
  <si>
    <t>Engagement? Y/N</t>
  </si>
  <si>
    <t>Our food system is prepared for emergencies  and supply chain disruptions</t>
  </si>
  <si>
    <t>Food supply is reliably available from a diverse mix of imported and local sources</t>
  </si>
  <si>
    <t>Community engagement occured through Resilient City Strategy, Climate Strategy and input from the YYC Collaborative.
FRP was approached as a City plan informed by previous strategies.</t>
  </si>
  <si>
    <t>Create a participatory governance group/model.</t>
  </si>
  <si>
    <t>Food is physically and economically accessible and meets the cultural and nutrition needs of Calgarians</t>
  </si>
  <si>
    <t>Seeking advice from SWAC on who?
Considering unique strategies for engaging Indigenous</t>
  </si>
  <si>
    <t xml:space="preserve">Who is informing implementation actions? 
Look to Energy Poverty work.
</t>
  </si>
  <si>
    <t>Y</t>
  </si>
  <si>
    <t>Our local food system is adaptive to climate change and contributes to a healthy environment</t>
  </si>
  <si>
    <t>Determined food priority communities; Climate Working Group (Ruth DeSantis)</t>
  </si>
  <si>
    <t xml:space="preserve">Regular check-ins w/SWAC?
</t>
  </si>
  <si>
    <t>Food businesses thrive in Calgary.</t>
  </si>
  <si>
    <t xml:space="preserve">Engagement in implementation with impacted/participating community partners - implementation plan developed in partnership with community
</t>
  </si>
  <si>
    <t>Flag accountability for engagement w/i action development</t>
  </si>
  <si>
    <t>Yes - info/updates/final strategy will be posted on calgary.ca
Report back to Council annually through the Climate Progress Report</t>
  </si>
  <si>
    <t>Create a mailing list (Engage page/FRP page)
Navigation on calgary.ca for access to data</t>
  </si>
  <si>
    <t>Not Yet!</t>
  </si>
  <si>
    <t>Open source maps?
Future data will be openly shared
Could we work w/ a PDS business planner on metrics and measurement?
CS has a research team (Indro)</t>
  </si>
  <si>
    <t>Ruth's climate working group.</t>
  </si>
  <si>
    <t>Consider all of the diverse groups, their needs, stipends</t>
  </si>
  <si>
    <t>Yes - both organizational capacity and individual/community capacity</t>
  </si>
  <si>
    <t>Identified Food Resilience Priority Communities</t>
  </si>
  <si>
    <t>Could this be explored in partnership with VCC? 
Advocacy role of CoC?
This could tie into income-based solutions and the YYC Food Collab
Explore how CoC could support/influence local food sector labour benefits</t>
  </si>
  <si>
    <t>Include in a review process/measurement
What is the role of SF in identifying unintended consequences</t>
  </si>
  <si>
    <t xml:space="preserve">Yes </t>
  </si>
  <si>
    <t xml:space="preserve">Exploration of Indigenous regionalization of the food system?
</t>
  </si>
  <si>
    <t>Keep in mind</t>
  </si>
  <si>
    <t>Intended!</t>
  </si>
  <si>
    <t xml:space="preserve">Indirectly? </t>
  </si>
  <si>
    <t>Short, medium, and long term actions</t>
  </si>
  <si>
    <t xml:space="preserve">How will we prioritize implementation of the actions? 
Quick wins can create momentum. </t>
  </si>
  <si>
    <t xml:space="preserve">Looked at transformative actions with long term outcomes. </t>
  </si>
  <si>
    <t>Integrate and acknowledge? Restore? Dignified approach. Ceasing to perpetuate past harms. Learning from our mistakes.</t>
  </si>
  <si>
    <t xml:space="preserve">Yes! </t>
  </si>
  <si>
    <t>Intentional approach in engagement</t>
  </si>
  <si>
    <t xml:space="preserve">Include youth in engagement
</t>
  </si>
  <si>
    <t>We need to explore this further with implementation actions</t>
  </si>
  <si>
    <t>incorporated political will and feasibility in analysis</t>
  </si>
  <si>
    <t>How are we building public will/community support?</t>
  </si>
  <si>
    <t xml:space="preserve">Tool #2: Partners Assessment </t>
  </si>
  <si>
    <r>
      <t xml:space="preserve">Partner </t>
    </r>
    <r>
      <rPr>
        <sz val="12"/>
        <color rgb="FF202124"/>
        <rFont val="Calibri (Body)"/>
      </rPr>
      <t>(Org. Level)</t>
    </r>
  </si>
  <si>
    <t>Type of Organization</t>
  </si>
  <si>
    <t xml:space="preserve">Strength of the Relationship </t>
  </si>
  <si>
    <t xml:space="preserve">Frequency of Communication </t>
  </si>
  <si>
    <t xml:space="preserve">Food System Role </t>
  </si>
  <si>
    <r>
      <t xml:space="preserve">Contact Information </t>
    </r>
    <r>
      <rPr>
        <sz val="12"/>
        <color theme="1"/>
        <rFont val="Calibri (Body)"/>
      </rPr>
      <t>(email, phone number, etc.)</t>
    </r>
  </si>
  <si>
    <t>Additional Information</t>
  </si>
  <si>
    <t>(1 - don't know well; 5 - go to person)</t>
  </si>
  <si>
    <t>(1 - very rarely; 5 - daily)</t>
  </si>
  <si>
    <t>(Select the primary role that this partner plays in emergency food response)</t>
  </si>
  <si>
    <t>Calgary Food Bank</t>
  </si>
  <si>
    <t>Non-Profit</t>
  </si>
  <si>
    <t>Emergency Assistance &amp; Human Services</t>
  </si>
  <si>
    <t>Tiarra Keim, TKeim@calgaryfoodbank.com</t>
  </si>
  <si>
    <t>Serves as primary source of food for non-sheltered residents
Establishes and manages bulk distribution sites for food
Participates on the YYC Food Collaborative</t>
  </si>
  <si>
    <t>Technology Helps</t>
  </si>
  <si>
    <t xml:space="preserve"> </t>
  </si>
  <si>
    <t>Muslim Family Society</t>
  </si>
  <si>
    <t>I Can For Kids</t>
  </si>
  <si>
    <t>Bobbi Turko, bobbi@icanforkids.ca</t>
  </si>
  <si>
    <t>Meals on Wheels</t>
  </si>
  <si>
    <t>Umoja Mosaic</t>
  </si>
  <si>
    <t>jeanclaude@umojamosaic.org</t>
  </si>
  <si>
    <t>Rise Calgary</t>
  </si>
  <si>
    <t>Fresh Routes</t>
  </si>
  <si>
    <t>The Womens Centre</t>
  </si>
  <si>
    <t>Women in Need</t>
  </si>
  <si>
    <t>Hull Services - Patch Project</t>
  </si>
  <si>
    <t>Rotary Club</t>
  </si>
  <si>
    <t>Franco, fsavoia@shaw.ca</t>
  </si>
  <si>
    <t>United Way</t>
  </si>
  <si>
    <t>Wendy Mendes, wendy.mendes@calgaryunitedway.org</t>
  </si>
  <si>
    <t>Alex Food Centre</t>
  </si>
  <si>
    <t>Renée Mackillop, rmackillop@thealex.ca</t>
  </si>
  <si>
    <t>Distress Centre (211)</t>
  </si>
  <si>
    <t>Government</t>
  </si>
  <si>
    <t>Robyn Romano, robynr@distresscentre.com</t>
  </si>
  <si>
    <t>Calgary Alliance for the Common Good</t>
  </si>
  <si>
    <t>Non-profit</t>
  </si>
  <si>
    <t>Calgary Homeless Foundation</t>
  </si>
  <si>
    <t>patriciaj@calgaryhomeless.com (NOTE: CEO - not sure if this is the level we are targeting?)</t>
  </si>
  <si>
    <t>Centre for Newcomers</t>
  </si>
  <si>
    <t>Calgary Immigrant Women's Association (CIWA)</t>
  </si>
  <si>
    <t>Disability Action Hall</t>
  </si>
  <si>
    <t>Community Organizations</t>
  </si>
  <si>
    <t>Grassroots Advocacy and Lived Experience</t>
  </si>
  <si>
    <t>Colleen Huston, actionhall@calgaryscope.org</t>
  </si>
  <si>
    <t>Focus on Seniors</t>
  </si>
  <si>
    <t>Rossbina Nathoo, focusonseniors@hotmail.com</t>
  </si>
  <si>
    <t>Carya Family Services</t>
  </si>
  <si>
    <t>Immigrant Services Calgary</t>
  </si>
  <si>
    <t>RebecaA@immigrantservicescalgary.ca</t>
  </si>
  <si>
    <t>New Canadian Friendship Centre</t>
  </si>
  <si>
    <t>Black Inclusion Association</t>
  </si>
  <si>
    <t xml:space="preserve">ganiyat@blackinclusionassociation.org
</t>
  </si>
  <si>
    <t>Momentum</t>
  </si>
  <si>
    <t xml:space="preserve">Jeff Loomis, jeffl@momentum.org (ED) </t>
  </si>
  <si>
    <t>We're Together Ending Poverty (WTEP)</t>
  </si>
  <si>
    <t>Aspire Calgary</t>
  </si>
  <si>
    <t>Alberta Eco-Trust</t>
  </si>
  <si>
    <t>Climate Advocacy</t>
  </si>
  <si>
    <t>ACORN</t>
  </si>
  <si>
    <t>Calgary African Community Collective</t>
  </si>
  <si>
    <t>Gateway Connects</t>
  </si>
  <si>
    <t>NEEDS TO BE COMPLETED</t>
  </si>
  <si>
    <t>City of Calgary Emergency Response</t>
  </si>
  <si>
    <t>CEMA</t>
  </si>
  <si>
    <t>Fire</t>
  </si>
  <si>
    <t>CPS</t>
  </si>
  <si>
    <t>Transportation</t>
  </si>
  <si>
    <t>Goods Movement Strategy: Madhuri Seera, Robert Whyte</t>
  </si>
  <si>
    <t>Communication</t>
  </si>
  <si>
    <t>Supplier/Distributor</t>
  </si>
  <si>
    <t>Store manager of chain supermarket</t>
  </si>
  <si>
    <t>For Profit</t>
  </si>
  <si>
    <t>Manager at processing/distribution company</t>
  </si>
  <si>
    <t>Owner of independent grocery store chain</t>
  </si>
  <si>
    <t>Community Kitchens (Sundae Nordin)</t>
  </si>
  <si>
    <t>Food Bank</t>
  </si>
  <si>
    <t>YYC Leftovers (Lourdes Juan)</t>
  </si>
  <si>
    <t>Federation of Cdn Grocers</t>
  </si>
  <si>
    <t>Food Distribution Hub</t>
  </si>
  <si>
    <t>Public Health</t>
  </si>
  <si>
    <t>Alberta Health Services</t>
  </si>
  <si>
    <t>Food Production</t>
  </si>
  <si>
    <t>Urban Farmers (Indoor/Outdoor)</t>
  </si>
  <si>
    <t>Owner of independent farm</t>
  </si>
  <si>
    <t>Regional Farmers</t>
  </si>
  <si>
    <t>Vertical Farm owner: Paul Schumlich or Ryan Wright</t>
  </si>
  <si>
    <t>Representative of urban farm: Rod Olson or Heather Ramshaw</t>
  </si>
  <si>
    <t>Funders</t>
  </si>
  <si>
    <t>Calgary Foundation</t>
  </si>
  <si>
    <t>City of Calgary Capacity Building Fund (Robbie White)</t>
  </si>
  <si>
    <t>Food Associations, Industry associations</t>
  </si>
  <si>
    <t>Alberta Food Processors Association: Bianca Parsons</t>
  </si>
  <si>
    <t>For-Profit</t>
  </si>
  <si>
    <t>Calgary Economic Development: Brady Stadnicki</t>
  </si>
  <si>
    <t>Alberta Farmers Marketers Association</t>
  </si>
  <si>
    <t>Community Networks - Indigenous</t>
  </si>
  <si>
    <t>Calgary Friendship Centre</t>
  </si>
  <si>
    <t>Indigenous Laurie Johnstone led the food program</t>
  </si>
  <si>
    <t>Blackfoot Confederacy, Metis Region 3 FCSS Office</t>
  </si>
  <si>
    <t>Indigenous</t>
  </si>
  <si>
    <t>CoC/PDS Indigenous Knowledge Advisory Team</t>
  </si>
  <si>
    <t>7 Brothers Circle</t>
  </si>
  <si>
    <t>Led by Melissa Roy (Indig. Leaders)</t>
  </si>
  <si>
    <t>United Way Elders Circle</t>
  </si>
  <si>
    <t>Indigenous (Led by Daisy Gercan)</t>
  </si>
  <si>
    <t>CAUAC (Calgary Aboriginal Urban Affairs Committee)</t>
  </si>
  <si>
    <t>Foodscape Cooperative</t>
  </si>
  <si>
    <t>Heather Morgeau</t>
  </si>
  <si>
    <t>Womens Centre</t>
  </si>
  <si>
    <t>Indigenous Programming</t>
  </si>
  <si>
    <t>Lorelei Higgins (who is this? Ask Twyla)</t>
  </si>
  <si>
    <t>Trellis</t>
  </si>
  <si>
    <t>Indigenous Youth</t>
  </si>
  <si>
    <t>Vibrant Communities Calgary</t>
  </si>
  <si>
    <t>Aboriginal Friendship Centre</t>
  </si>
  <si>
    <r>
      <t>Tool #3: Jurisdictional Inventory</t>
    </r>
    <r>
      <rPr>
        <b/>
        <sz val="18"/>
        <color rgb="FF000000"/>
        <rFont val="Calibri"/>
        <family val="2"/>
      </rPr>
      <t xml:space="preserve"> </t>
    </r>
  </si>
  <si>
    <t xml:space="preserve">Section 1. Resources </t>
  </si>
  <si>
    <t>This section will ask questions about leadership, staff, funding, plans, goals, and policies.</t>
  </si>
  <si>
    <t>Strongly agree</t>
  </si>
  <si>
    <t>Agree</t>
  </si>
  <si>
    <t>Neutral</t>
  </si>
  <si>
    <t>Disagree</t>
  </si>
  <si>
    <t>Strongly disagree</t>
  </si>
  <si>
    <t>(2 points)</t>
  </si>
  <si>
    <t>(1 point)</t>
  </si>
  <si>
    <t>(0 points)</t>
  </si>
  <si>
    <t>(-1 points)</t>
  </si>
  <si>
    <r>
      <t>(-2 points</t>
    </r>
    <r>
      <rPr>
        <b/>
        <sz val="12"/>
        <color theme="1"/>
        <rFont val="Calibri (Body)"/>
      </rPr>
      <t>)</t>
    </r>
  </si>
  <si>
    <t>Making the food system more resilient to natural and human-made disasters is very important to my organization. </t>
  </si>
  <si>
    <t xml:space="preserve">My organization has a designated staff member(s) to work on food. </t>
  </si>
  <si>
    <t>My organization has the resources (i.e., skills, knowledge, time) to work on specific projects that support food system resilience.</t>
  </si>
  <si>
    <t>My organization has funding to support food system resilience.</t>
  </si>
  <si>
    <t xml:space="preserve">Total </t>
  </si>
  <si>
    <t>out of 8</t>
  </si>
  <si>
    <t xml:space="preserve">Section 2. Network &amp; Relationships  </t>
  </si>
  <si>
    <t>This section will ask questions about networks and the strengths of the relationships between the actors.</t>
  </si>
  <si>
    <r>
      <t>There is strong collaboration between partners who work on food in my c</t>
    </r>
    <r>
      <rPr>
        <sz val="12"/>
        <color theme="1"/>
        <rFont val="Calibri (Body)"/>
      </rPr>
      <t>ommunity</t>
    </r>
    <r>
      <rPr>
        <sz val="12"/>
        <color rgb="FF000000"/>
        <rFont val="Calibri (Body)"/>
      </rPr>
      <t>.</t>
    </r>
  </si>
  <si>
    <r>
      <t>My jurisdiction has identified the partners w</t>
    </r>
    <r>
      <rPr>
        <sz val="12"/>
        <color theme="1"/>
        <rFont val="Calibri (Body)"/>
      </rPr>
      <t>ho</t>
    </r>
    <r>
      <rPr>
        <sz val="12"/>
        <color rgb="FF000000"/>
        <rFont val="Calibri (Body)"/>
      </rPr>
      <t xml:space="preserve"> are critical for providing emergency food aid during a disruptive event. </t>
    </r>
  </si>
  <si>
    <r>
      <t>My jurisdiction has identified the partners w</t>
    </r>
    <r>
      <rPr>
        <sz val="12"/>
        <color theme="1"/>
        <rFont val="Calibri (Body)"/>
      </rPr>
      <t>ho</t>
    </r>
    <r>
      <rPr>
        <sz val="12"/>
        <color rgb="FF000000"/>
        <rFont val="Calibri (Body)"/>
      </rPr>
      <t xml:space="preserve"> are critical for long-term food system resilience planning.</t>
    </r>
  </si>
  <si>
    <t>My jurisdiction has already engaged with or convened these partners who are critical for long term food system resilience planning.</t>
  </si>
  <si>
    <t>We have engaged some on general resilience topics, but there may be gaps</t>
  </si>
  <si>
    <r>
      <t xml:space="preserve">In the case of a disruptive event, my </t>
    </r>
    <r>
      <rPr>
        <sz val="12"/>
        <color rgb="FF000000"/>
        <rFont val="Calibri (Body)"/>
      </rPr>
      <t xml:space="preserve">jurisdiction </t>
    </r>
    <r>
      <rPr>
        <sz val="12"/>
        <color theme="1"/>
        <rFont val="Calibri (Body)"/>
      </rPr>
      <t xml:space="preserve">has an established communication plan with key food system actors. </t>
    </r>
  </si>
  <si>
    <t>If one exists, we need to be privy to it</t>
  </si>
  <si>
    <t>out of 10</t>
  </si>
  <si>
    <t>Section 3. Existing Preparedness &amp; Response</t>
  </si>
  <si>
    <t>This section will ask questions about your jurisdiction’s existing preparedness and past response to events that disrupt the food system.</t>
  </si>
  <si>
    <r>
      <t xml:space="preserve">My </t>
    </r>
    <r>
      <rPr>
        <sz val="12"/>
        <color rgb="FF000000"/>
        <rFont val="Calibri (Body)"/>
      </rPr>
      <t xml:space="preserve">jurisdiction </t>
    </r>
    <r>
      <rPr>
        <sz val="12"/>
        <color theme="1"/>
        <rFont val="Calibri (Body)"/>
      </rPr>
      <t xml:space="preserve">has a clear understanding of our food system assets. </t>
    </r>
  </si>
  <si>
    <t>My jurisdiction has identified the natural and human made hazards that pose a risk to food systems.</t>
  </si>
  <si>
    <r>
      <t xml:space="preserve">My </t>
    </r>
    <r>
      <rPr>
        <sz val="12"/>
        <color rgb="FF000000"/>
        <rFont val="Calibri (Body)"/>
      </rPr>
      <t xml:space="preserve">jurisdiction </t>
    </r>
    <r>
      <rPr>
        <sz val="12"/>
        <color theme="1"/>
        <rFont val="Calibri (Body)"/>
      </rPr>
      <t>has conducted a vulnerability assessment specific to the food system.</t>
    </r>
  </si>
  <si>
    <r>
      <t xml:space="preserve">My </t>
    </r>
    <r>
      <rPr>
        <sz val="12"/>
        <color rgb="FF000000"/>
        <rFont val="Calibri (Body)"/>
      </rPr>
      <t xml:space="preserve">jurisdiction </t>
    </r>
    <r>
      <rPr>
        <sz val="12"/>
        <color theme="1"/>
        <rFont val="Calibri (Body)"/>
      </rPr>
      <t>had a strong food response to past disruptive events.</t>
    </r>
  </si>
  <si>
    <r>
      <t xml:space="preserve">In the case of a disruptive event, </t>
    </r>
    <r>
      <rPr>
        <sz val="12"/>
        <color rgb="FF000000"/>
        <rFont val="Calibri (Body)"/>
      </rPr>
      <t>partners’</t>
    </r>
    <r>
      <rPr>
        <sz val="12"/>
        <color theme="1"/>
        <rFont val="Calibri (Body)"/>
      </rPr>
      <t xml:space="preserve"> roles and responsibilities are clearly understood.</t>
    </r>
  </si>
  <si>
    <t>My jurisdiction has a plan in place for responding to a crisis that includes food systems.</t>
  </si>
  <si>
    <t>out of 12</t>
  </si>
  <si>
    <t xml:space="preserve">Section 4. Food System Resilience Strategies </t>
  </si>
  <si>
    <t>This section will ask questions about any work that your jurisdiction has or is currently doing on food system resilience.</t>
  </si>
  <si>
    <t>My organization has developed or is developing a food system resilience plan.</t>
  </si>
  <si>
    <t xml:space="preserve">My organization has identified strategies to build food system resilience. </t>
  </si>
  <si>
    <t xml:space="preserve">My organization is implementing strategies to build food system resilience. </t>
  </si>
  <si>
    <t>My organization collects and tracks data on food system resilience.</t>
  </si>
  <si>
    <t>Equity is included in my organization’s current food system planning work and policies. </t>
  </si>
  <si>
    <t>Tool #4: Policy &amp; Plan Scan</t>
  </si>
  <si>
    <t>Plan, Protocol, Assessment</t>
  </si>
  <si>
    <t>Lead Agency</t>
  </si>
  <si>
    <r>
      <t>Food-Related Goals &amp; Gaps</t>
    </r>
    <r>
      <rPr>
        <sz val="12"/>
        <color rgb="FF000000"/>
        <rFont val="Calibri"/>
        <family val="2"/>
      </rPr>
      <t xml:space="preserve"> </t>
    </r>
  </si>
  <si>
    <t>Year Published or Approved</t>
  </si>
  <si>
    <t xml:space="preserve"> Other Information (URL, contact info, notes)</t>
  </si>
  <si>
    <t>Key Indicators</t>
  </si>
  <si>
    <t>Calgary Food system Assessment &amp; Action Plan</t>
  </si>
  <si>
    <t>The Calgary food Committee and Serecon Management Consulting Inc supported by Altus Group.</t>
  </si>
  <si>
    <r>
      <t>Goals
By 2036, Calgarians support local food production.
By 2036, Calgary maintains access to reliable and quality food sources.
By 2036, 100 % of Calgary’s food supply derives from sources that practice sustainable food
production.
By 2010, 100 % of Calgarians have access to nutritious foods.
By 2036, sustainable urban food production increases to 5%.
By 2036, the consumption of urban and regionally produced food by Calgarians increases to 30%.
Gaps</t>
    </r>
    <r>
      <rPr>
        <i/>
        <sz val="12"/>
        <color rgb="FF000000"/>
        <rFont val="Calibri"/>
        <family val="2"/>
      </rPr>
      <t xml:space="preserve">
Lack in quantitative data related to specific indicators.
Lack of information on food demand and supply by demographic and geographic characteristics.
Identifiing baseline with absence of data, developing indicators and measuring progress towards targets.
Significant number of assumptions made about actual sources of food</t>
    </r>
  </si>
  <si>
    <t>www.calgary.ca/CA/cmo/Pages/Office-of-Sustainability.aspx</t>
  </si>
  <si>
    <t>Agricultural Operation Practices Act</t>
  </si>
  <si>
    <t>Province of Alberta</t>
  </si>
  <si>
    <r>
      <rPr>
        <b/>
        <i/>
        <sz val="12"/>
        <color rgb="FF000000"/>
        <rFont val="Calibri"/>
        <family val="2"/>
      </rPr>
      <t>Goals</t>
    </r>
    <r>
      <rPr>
        <i/>
        <sz val="12"/>
        <color rgb="FF000000"/>
        <rFont val="Calibri"/>
        <family val="2"/>
      </rPr>
      <t xml:space="preserve"> - Regulation for agricultural operations.  Alberta's libestok inducty can grow to meet opportunities by local and world markets in sustainable manner.
</t>
    </r>
    <r>
      <rPr>
        <b/>
        <i/>
        <sz val="12"/>
        <color rgb="FF000000"/>
        <rFont val="Calibri"/>
        <family val="2"/>
      </rPr>
      <t xml:space="preserve">Gaps - </t>
    </r>
    <r>
      <rPr>
        <i/>
        <sz val="12"/>
        <color rgb="FF000000"/>
        <rFont val="Calibri"/>
        <family val="2"/>
      </rPr>
      <t>provincial lense, Industry as a whole</t>
    </r>
  </si>
  <si>
    <t>26-11-2022</t>
  </si>
  <si>
    <t>https://kings-printer.alberta.ca/1266.cfm?page=A07.cfm&amp;leg_type=Acts&amp;isbncln=9780779834860</t>
  </si>
  <si>
    <t>COC Land Use Bylaw 1P2007</t>
  </si>
  <si>
    <t>Land Use Bylaw Sustainment Team, Development &amp; Building Approvals, Planning Implementation</t>
  </si>
  <si>
    <t>189 "Emergency Shelter" - provide a food preparation, kitchen or eating area for the staff or population that use serves (a)(iv)
191 Extensive Agriculture" - (a) land used to raise crops or graze livestock outdoors, trees and shrubs are intensively grown outdoors, buildings and structures that support outdoor activites, (c) greenhouse in the S-FUD or S-Tuc district, max of 200 square m in gross floor area, 30-m from dqelling unit,
198.1 "Food Production" - aquaculture and raising insects for food only when use is in the I-G or I-H districts
249 "Park" - may include land or buildings used to grow food,
260 "Place of worship - large,med, small" - food production,
320.1 "Urban Agriculture" - local food sales of food grown on site.
"Garden" "green space" "greenhouse" - minimal mention</t>
  </si>
  <si>
    <t>July 23, 2007, Last Amended Jan 2, 2023</t>
  </si>
  <si>
    <t>https://www.calgary.ca/planning/land-use.html</t>
  </si>
  <si>
    <t>Municipal Development Plan</t>
  </si>
  <si>
    <t>City of Calgary</t>
  </si>
  <si>
    <t>space for cummunity gadens and local food production, processing, sales, and programming.
Natural infrastructure obj to develop and have food production
Food assets, support the implementation of a food action plan for City.
Land Use Policies allow for local production
Agricultural Operations - support long term food security
Use of cascading energy for food production</t>
  </si>
  <si>
    <t>calgary.ca/MDP</t>
  </si>
  <si>
    <t>2022 Monitoring Progress Report for MDP/CTP</t>
  </si>
  <si>
    <t>https://www.calgary.ca/content/dam/www/pda/pd/documents/current-studies-and-ongoing-activities/mdp-ctp-monitoring-report/2022-monitoring-progress-report.pdf</t>
  </si>
  <si>
    <t>Decline in transit services,watershed health and trimary transit networks,
No improvement in land use mix (gardens, parks, greenhouses), urban forest,
littile improvement of transport mode split,
improvements in goods access (1600m) and access to daily needs (600m away from cummunity hubs)</t>
  </si>
  <si>
    <t>The Calgary Goods Movement Strategy</t>
  </si>
  <si>
    <t>increase of e-commerce (Uber-like, grocery delivery) increase stress on food goods movement.
- strategic direction 3: improve mobility options for commuters to industrial areas,
-strategic direction 4: enhance last-kilometre deliveries</t>
  </si>
  <si>
    <t>https://www.calgary.ca/content/dam/www/transportation/tp/documents/strategy/goods-movement-stategy-documents/goods-movement-strategy-report.pdf</t>
  </si>
  <si>
    <t>-Truck momement on highways &gt; increase over 55% in last 15 years
-26.3% of road transport goods is food to/from Calgary,
-rail 0.3-0.4 million tons food to/from Calgary (2014</t>
  </si>
  <si>
    <t>Imagine Calgary Plan</t>
  </si>
  <si>
    <t>- Food sources derive from sustainable practices that provide us with a high quality, healthy, affordable and secure suppy of food,
-Target 1, 2036 Calgarians support local food production,
-Target 2, 2036 Calgary maintains access to reliable and quality food sources,
Transportation Target 2, residential pop 60-0m from LRT and major transit nodes by 100%
target 3, 100% of calgary's food supply derives from sources that practice sustainable food production,
-target 4,  2012 100% of Calgarians have access to nutritious foods</t>
  </si>
  <si>
    <t>long-range-urban-sustainability-plan.pdf</t>
  </si>
  <si>
    <t>Calgary Climate Strategy</t>
  </si>
  <si>
    <t>-Food resilient program that consist of available, accessiable, affordable, appropriate and healthy
- by 2030, 50% food waste reduced from 2019 numbers</t>
  </si>
  <si>
    <t> </t>
  </si>
  <si>
    <t>2023-2026 Climate Implementation Plan</t>
  </si>
  <si>
    <t xml:space="preserve"> - implementation plan for food preparedness strategies to encourage food system organizations and businesses in Calgary to prepare and plan for current and future climate risks.
 -  strategies to reduce climate change vulnerabilities of Calgary’s food systems, including possible crafting and enacting policies and legislation that acknowledge and address climate risks to food security
 -  Strengthen connections between vested parties in the food system to allow collaborative climate adaptation work between local and regional agriculture, and to support and strengthen local and community-scale food production
 - Support the regionalization and diversification of food supply chains by working with provincial and federal governments, private sector, and other partners on a multi-level approach to food system security
</t>
  </si>
  <si>
    <t>https://www.calgary.ca/content/dam/www/pda/pd/publishingimages/climate/2023-2026%20Climate%20Implementation%20Plan%20-%20City%20of%20Calgary-1.pdf</t>
  </si>
  <si>
    <t>Number of food system assets (urban farms, farm stands, food pantries, education programs).</t>
  </si>
  <si>
    <t>Calgary Climate Mitigation Action Plan White Paper</t>
  </si>
  <si>
    <t>City of Calgary - Climate Chage Program</t>
  </si>
  <si>
    <t>https://www.calgary.ca/content/dam/www/uep/esm/documents/climate-mitigation-action-plan-white-paper.pdf</t>
  </si>
  <si>
    <t>Calgary Resilient Strategy</t>
  </si>
  <si>
    <t> -Mostly address what is in the CalgaryEATS
- increase opportunities for local food distribution</t>
  </si>
  <si>
    <t>https://www.calgary.ca/content/dam/www/cs/documents/resilientcalgary/resiliencestrategybooklet.PDF</t>
  </si>
  <si>
    <t>Calgary Heritage Strategy and policy</t>
  </si>
  <si>
    <t>https://www.calgary.ca/content/dam/www/ca/city-clerks/documents/council-policy-library/lup007-calgary-heritage-strategy-and-policy.pdf</t>
  </si>
  <si>
    <t>Calgary's Greater Downtown Plan</t>
  </si>
  <si>
    <t>https://www.calgary.ca/planning/community/greater-downtown-plan.html?redirect=/greaterdowntown</t>
  </si>
  <si>
    <t>Local Area Planning</t>
  </si>
  <si>
    <t>Local Area Planning in Calgary</t>
  </si>
  <si>
    <t>Intermunicipal Development Plans</t>
  </si>
  <si>
    <t>https://www.calgary.ca/content/dam/www/pda/pd/documents/current-studies-and-ongoing-activities/intermunicipal-interface-policy/calgary-chestermere-interface-idp.pdf</t>
  </si>
  <si>
    <t>Calgary Metropolitan Region Board Growth Plan</t>
  </si>
  <si>
    <t>Comperhensive Citywide Growth Strategy</t>
  </si>
  <si>
    <t>Citywide Growth Strategy (calgary.ca)</t>
  </si>
  <si>
    <t>Social Wellbeing Policy</t>
  </si>
  <si>
    <t>https://www.calgary.ca/content/dam/www/ca/city-clerks/documents/council-policy-library/social-wellbeing-policy.pdf</t>
  </si>
  <si>
    <t>Indigenous Policy</t>
  </si>
  <si>
    <t>https://www.calgary.ca/content/dam/www/ca/city-clerks/documents/council-policy-library/cp2017-02-indigenous-policy.pdf</t>
  </si>
  <si>
    <t>Corporate Accessibility Policy</t>
  </si>
  <si>
    <t>https://www.calgary.ca/content/dam/www/ca/city-clerks/documents/council-policy-library/csps003-calgary-corporate-accessibility-policy.pdf</t>
  </si>
  <si>
    <t>Source Water Protection Plan</t>
  </si>
  <si>
    <t>https://www.calgary.ca/content/dam/www/uep/water/documents/water-documents/source-water-protection-plan.pdf</t>
  </si>
  <si>
    <t>Riparian Strategy</t>
  </si>
  <si>
    <t>https://www.calgary.ca/water/stormwater/riparian-areas.html</t>
  </si>
  <si>
    <t>Water Management Strategic Plan</t>
  </si>
  <si>
    <t>https://www.calgary.ca/content/dam/www/ca/city-clerks/documents/council-policy-library/csps026-water-management-strategic-plan.pdf</t>
  </si>
  <si>
    <t>ourBiodiverCity Plan and Biodiversity Policy. 
Biodiversity Report, 2014</t>
  </si>
  <si>
    <t>Many of these benefits, such as agriculture, are tangible and fairly well understood; however, some are less clear, such as the pollination provided by numerous species of insects and birds and their vital role in the health of our food systems. These services are often under-represented or absent in economic development decisions (Alberta Environment 2011)</t>
  </si>
  <si>
    <t>https://www.calgary.ca/parks/wildlife/biodiversity.html</t>
  </si>
  <si>
    <t>imagine Parks</t>
  </si>
  <si>
    <t>https://www.calgary.ca/planning/parks-rec/parks-30-year-vision.html</t>
  </si>
  <si>
    <t>Urban Forest Strategic Plan</t>
  </si>
  <si>
    <t>https://www.calgary.ca/content/dam/www/csps/parks/documents/management-plans/urban-forestry-strategic-plan.pdf</t>
  </si>
  <si>
    <t>WaterDiversion Strategy</t>
  </si>
  <si>
    <t>https://www.calgary.ca/for-business/operations/waste-diversion.html</t>
  </si>
  <si>
    <t>Tools for environmental conservation</t>
  </si>
  <si>
    <t>https://www.calgary.ca/planning/parks-rec/conservation-guidelines.html</t>
  </si>
  <si>
    <t>Open Space Plan Policy</t>
  </si>
  <si>
    <t>https://www.calgary.ca/content/dam/www/ca/city-clerks/documents/council-policy-library/csps013-open-space-plan-policy.pdf</t>
  </si>
  <si>
    <t>Parks Urban Forest Strategic Plan</t>
  </si>
  <si>
    <t>https://www.calgary.ca/content/dam/www/ca/city-clerks/documents/council-policy-library/csps028-parks-urban-forest-strategic-plan.pdf</t>
  </si>
  <si>
    <t>The Urban Park Master Plan &amp; Policy</t>
  </si>
  <si>
    <t>https://www.calgary.ca/CSPS/Parks/Documents/Planning-and-Operations/urban-park-master-plan.pdf</t>
  </si>
  <si>
    <t>City of Calgary environmental policy</t>
  </si>
  <si>
    <t>Develop and implement strategies to prevent pollution, protect and enhance the natural environment, reduce waste generation, and respond to climate change issues</t>
  </si>
  <si>
    <t>https://www.calgary.ca/environment/contractor/city-environmental-policy.html</t>
  </si>
  <si>
    <t>Environmental Development Review Policy</t>
  </si>
  <si>
    <t>https://mycity.calgary.ca/content/dam/mycity/tools-and-resources/environment/ue005environmentaldevrevpolicyatt3.pdf</t>
  </si>
  <si>
    <t>Triple Bottom Line Policy</t>
  </si>
  <si>
    <t>City of Calgary - Land Use Planning and Policy; Envrirnmental Management and Community Strategies</t>
  </si>
  <si>
    <t>Within an urban context, responsible stewardship of the land base includes measures such as: efficient use of the land, protection of environmentally significant areas, the remediation and reuse of contaminated sites, and the reduction of the amount of land needed for landfill sites</t>
  </si>
  <si>
    <t>https://www.calgary.ca/content/dam/www/ca/city-clerks/documents/council-policy-library/lup003-triple-bottom-line-policy.pdf</t>
  </si>
  <si>
    <t>City of Calgary has set a goal of diverting 80 per cent of the waste stream from landfills by 2020.</t>
  </si>
  <si>
    <t>Business Continuity Planning</t>
  </si>
  <si>
    <t>https://www.calgary.ca/content/dam/www/cfod/finance/documents/plans-budgets-and-financial-reports/plans-and-budget-2019-2022/service-plans/emergency-management.pdf</t>
  </si>
  <si>
    <t>Calgary Transportation Plan</t>
  </si>
  <si>
    <t>Calgary Transportation Plan (CTP)</t>
  </si>
  <si>
    <t>Fair Calgary Policy</t>
  </si>
  <si>
    <t>Fair Calgary Policy CSPS019 (escribemeetings.com)</t>
  </si>
  <si>
    <t>Social Sustainability Framework &amp;. Funding Priorities for FCSS</t>
  </si>
  <si>
    <t>https://www.calgary.ca/content/dam/www/csps/cns/documents/fcss/fcss-funding-framework.pdf</t>
  </si>
  <si>
    <t>Sustainable Environmental and Ethical Procurement Policy</t>
  </si>
  <si>
    <t>City of Calgary - Finance &amp; Supply</t>
  </si>
  <si>
    <t xml:space="preserve">3.3 Health and Safety
b) For goods and services produced outside of Canada, City of Calgary suppliers and their subcontractors will:
v. Provide for use by all personnel, clean bathrooms, access to potable water and, if appropriate, sanitary facilities for food storage. 
</t>
  </si>
  <si>
    <t>https://www.calgary.ca/content/dam/www/ca/city-clerks/documents/council-policy-library/cfo008-sustainable-environmental-and-ethical-procurement-policy.pdf</t>
  </si>
  <si>
    <t>Total Loading Management Plan</t>
  </si>
  <si>
    <t>South Saskatchewan Regional Plan</t>
  </si>
  <si>
    <t>Gov of Alberta</t>
  </si>
  <si>
    <t xml:space="preserve"> -  Treaty rights allow First Nations peoples to hunt, fish and trap for food 
 - 2011, farm cash receipts amounted to $4.5 billion (43 per cent of the provincial total of $10.4 billion) and the region also accounted for approximately half of the province’s$12.2 billion revenue for sales in food and beverage manufacturing on unoccupied provincial Crown land or on other lands where access for these purposes is allowed
 -  agriculture, agri-food and agri-product sectors are mainly focused on export markets; however, consumer demand for locally grown foods is increasing throughout Alberta
 - increased demand partially stems from consumers who increasingly consider factors such as human health and environmental impacts when purchasing food. As the demand for locally grown food products continues to increase, opportunities for further diversification of the agricultural industry may arise. The demand for locally grown food products is met in part by the region’s greenhouse industry.
 - increased crop yields, the reliable supply of quality water through the region’s irrigation infrastructure also supports food, feed and bio-industrial processing plants. This, along with proximity to meat packing facilities for both domestic and export markets, explains why much of Alberta’s cattle finishing industry exist in the South Saskatchewan Region
 -  continued vitality of rural Alberta is being affected by an aging farming population and a lack of young farmers and new entrants to the agriculture and agri-food industry
 -  targeted towards maintaining large agricultural areas, it is also recognized that smaller parcels contribute to the diversificationof the overall agricultural economy, particularly in the areas of local food, value-added production and agricultural supporting activities such as machinery dealerships or veterinary offices
 - </t>
  </si>
  <si>
    <t>South Saskatchewan Regional Plan 2014-2024 - May 2018.pdf (alberta.ca)</t>
  </si>
  <si>
    <t xml:space="preserve">  – in 2011, more than 50 per cent of the total provincial greenhouse area was located in the South Saskatchewan Region, the majority of which was dedicated to growing vegetables. </t>
  </si>
  <si>
    <t>Calgary River Valleys Plan</t>
  </si>
  <si>
    <t>https://publicaccess.calgary.ca/lldm01/livelink.exe?func=ccpa.general&amp;msgID=MTTKqKgTesL&amp;msgAction=Download</t>
  </si>
  <si>
    <t>The Cultural Plan for Calgary &amp; Cultural Landscape Strategic Plan</t>
  </si>
  <si>
    <t xml:space="preserve"> - o suggested that opportunities for 
cultural activity to occur in non-conventional spaces (i.e. restaurants, cafes, and storefronts) is limited and could be further promoted or encouraged. A common example is live music in a bar or paint night at a restaurant. Currently only 33 food and entertainment establishments offer these opportunities. There is over approximately 2000 food and entertainment establishments in Calgary.
 - </t>
  </si>
  <si>
    <t>https://www.calgary.ca/content/dam/www/csps/recreation/documents/arts-and-culture/culturalplancalgary.pdf</t>
  </si>
  <si>
    <t>Plus 15 Policy</t>
  </si>
  <si>
    <t>https://www.calgary.ca/content/dam/www/transportation/documents/transportation-infrastructure/plus-15-policy.pdf</t>
  </si>
  <si>
    <t>Landscape Design Guild for Small Residential Sites</t>
  </si>
  <si>
    <t>Urban agriculture - Opportunities to grow and gather food and flowers can bring neighbours together and add an additional layer of ecological value to urban landscapes. Including native fruit-bearing trees and shrubs with edible fruit is encouraged. Provide opportunities for urban agriculture where there is sufficient access to sunlight throughout the growing season. Ensure high quality and sufficient growing medium and convenient water access is provided in gardening areas. Urban agriculture areas should meet or exceed standards of universal design</t>
  </si>
  <si>
    <t>https://www.calgary.ca/content/dam/www/pda/pd/documents/urban-development/landscape-design-guide-for-small-residential-sites.pdf</t>
  </si>
  <si>
    <t>Large Retail Commerical Urban Design Guidelines</t>
  </si>
  <si>
    <t>https://publicaccess.calgary.ca/lldm01/livelink.exe?func=ccpa.general&amp;msgID=ATTrqKegcqO&amp;msgAction=Download</t>
  </si>
  <si>
    <t>MDP Volume 2: Implementation Guidebooks</t>
  </si>
  <si>
    <t xml:space="preserve">4.1 Site Design -  Meaningful on-site gathering spaces should be located on the ground level and on mid-rise and podium rooftops (e.g., rooftop gardens and common amenity spaces that incorporate opportunities for local food production). 
5.1.1 Community Association Sites - Support space for alternative forms of food sales such as a farmers’ market or Community Supported Agriculture pick-up and community gardens, where appropriate, for local food production, and other programmable and flexible green spaces. </t>
  </si>
  <si>
    <t>https://www.calgary.ca/content/dam/www/engage/documents/next20/Municipal-Development-Plan-Volume-2.pdf</t>
  </si>
  <si>
    <t>Low Density Residential Housing Guidelines for Established Communities</t>
  </si>
  <si>
    <t>https://publicaccess.calgary.ca/lldm01/livelink.exe?func=ccpa.general&amp;msgID=BTTrqKyygeQ&amp;msgAction=Download</t>
  </si>
  <si>
    <t>Natural Area Management Plan</t>
  </si>
  <si>
    <t>https://www.calgary.ca/content/dam/www/csps/parks/documents/planning-and-operations/natural-areas-and-wetlands/natural-area-management-plan.pdf</t>
  </si>
  <si>
    <t>Updated as of March 1, 2023</t>
  </si>
  <si>
    <t>Tool #5: Baseline Food System Functioning Indicators</t>
  </si>
  <si>
    <t xml:space="preserve">Definition of a well-functioning food system </t>
  </si>
  <si>
    <r>
      <rPr>
        <b/>
        <sz val="12"/>
        <color rgb="FF000000"/>
        <rFont val="Calibri"/>
        <family val="2"/>
      </rPr>
      <t xml:space="preserve">Example: </t>
    </r>
    <r>
      <rPr>
        <sz val="12"/>
        <color rgb="FF000000"/>
        <rFont val="Calibri"/>
        <family val="2"/>
      </rPr>
      <t xml:space="preserve">A well-functioning food system in jurisdiction X provides safe, nutritious, accessible, and culturally acceptable food for all residents before, during, and after disruptive events. It also ensures equitable and just participation in the food system (procedural equity) and distribution of food system resources (distributional equity). It creates new structures that counteract existing inequalities and will prosper for current and future generations (intergenerational equity). </t>
    </r>
  </si>
  <si>
    <r>
      <rPr>
        <b/>
        <sz val="12"/>
        <color rgb="FF000000"/>
        <rFont val="Calibri"/>
        <family val="2"/>
      </rPr>
      <t xml:space="preserve">Your definition: 
</t>
    </r>
    <r>
      <rPr>
        <b/>
        <i/>
        <sz val="12"/>
        <color rgb="FF375623"/>
        <rFont val="Calibri"/>
        <family val="2"/>
      </rPr>
      <t xml:space="preserve">A well functioning food system is one where food is consistently available, accessible and acceptable for all Calgarians, before, during and after a disruptive event. It also ensures equitable and just participation in the food system (procedural equity) and distribution of food system resources (distributional equity). It creates new structures that counteract existing inequalities and will prosper for current and future generations (intergenerational equity). </t>
    </r>
  </si>
  <si>
    <t xml:space="preserve">Baseline Food System Functioning Indicators  </t>
  </si>
  <si>
    <t xml:space="preserve">A. Food System Functioning Element </t>
  </si>
  <si>
    <t xml:space="preserve">B. Indicator </t>
  </si>
  <si>
    <r>
      <rPr>
        <b/>
        <sz val="12"/>
        <color rgb="FF000000"/>
        <rFont val="Calibri"/>
        <family val="2"/>
      </rPr>
      <t xml:space="preserve">C. Indicator Goal </t>
    </r>
    <r>
      <rPr>
        <sz val="12"/>
        <color rgb="FF000000"/>
        <rFont val="Calibri"/>
        <family val="2"/>
      </rPr>
      <t xml:space="preserve"> (Visionary)</t>
    </r>
  </si>
  <si>
    <t>C. Indicator Target</t>
  </si>
  <si>
    <t>Can this be used as a performance measure?</t>
  </si>
  <si>
    <t>D. Indicator Current Value</t>
  </si>
  <si>
    <t>E. Data Source</t>
  </si>
  <si>
    <t>Notes</t>
  </si>
  <si>
    <t>Accessibility (Economic)</t>
  </si>
  <si>
    <t>Food Accessibility (Economic)</t>
  </si>
  <si>
    <t>% Household Food Insecurity</t>
  </si>
  <si>
    <t>yes</t>
  </si>
  <si>
    <t>Proof
Canadian Community Health Survey</t>
  </si>
  <si>
    <t>External engagement and what are the targets, and within what timelines</t>
  </si>
  <si>
    <t>Vision 0, guiding principles to work towards, considering if 2050 works, every 4 years with budget cycles</t>
  </si>
  <si>
    <t>Food Price Inflation</t>
  </si>
  <si>
    <t>No</t>
  </si>
  <si>
    <t>6.3% 2022</t>
  </si>
  <si>
    <t>Canadian Consumer Price Index</t>
  </si>
  <si>
    <t>*Does the indicator help us ultimately understand how the food system is functioning</t>
  </si>
  <si>
    <t>Cost of Nutritious Food Basket</t>
  </si>
  <si>
    <t>No, proxy for indicator above</t>
  </si>
  <si>
    <t xml:space="preserve">Is this the right combination to understand the interaction with the variables for economic accessibility, there may be a couple sets of it. </t>
  </si>
  <si>
    <t>Median Household Income</t>
  </si>
  <si>
    <t>Data about Calgary's population</t>
  </si>
  <si>
    <t xml:space="preserve">Cost of nutritious basket as a percentage, deservability =dignity (maybe) </t>
  </si>
  <si>
    <t>Number of food insecure neighbourhoods in YYC</t>
  </si>
  <si>
    <t xml:space="preserve">CS Neighbourhood Food Plan Survey </t>
  </si>
  <si>
    <t>Minimum Wage</t>
  </si>
  <si>
    <t>Employment &amp; Social Development Canada</t>
  </si>
  <si>
    <t xml:space="preserve">Possibly a good proxy indicator, outside of municipal control </t>
  </si>
  <si>
    <t>Food Accessiblity (Economic)</t>
  </si>
  <si>
    <t>Unemployment Rate</t>
  </si>
  <si>
    <t xml:space="preserve">Emergency Food Hamper program at The Calgary Food Bank </t>
  </si>
  <si>
    <t>Maybe</t>
  </si>
  <si>
    <t>The Calgary Food Bank</t>
  </si>
  <si>
    <t>Food dignity model 24-48 is a failure</t>
  </si>
  <si>
    <t>Lived experience, partners' survey information, other organizations data coupled with indicators to validate</t>
  </si>
  <si>
    <t>211 Data on Basic Needs, Food and Emergency Food</t>
  </si>
  <si>
    <t>Supplemental to validate other datasets</t>
  </si>
  <si>
    <t>Food Accessibility (Physical)</t>
  </si>
  <si>
    <t>% of Calgarians that do not live within 800 meters (Transit/Mobility)</t>
  </si>
  <si>
    <t>Yes</t>
  </si>
  <si>
    <t>Enough For All/VCC Report 2021</t>
  </si>
  <si>
    <t>Included in 211 data possibly</t>
  </si>
  <si>
    <t>Availability versus accessbility, looking at different things for Trasit/mobility/transportation</t>
  </si>
  <si>
    <t>Knowledge and Awareness of food-related services</t>
  </si>
  <si>
    <t>20% Calgarians do not know where to access emergency food supplies - Yes, need to validate if data works for what we need</t>
  </si>
  <si>
    <t xml:space="preserve">Need a bit more definition and scope - focus of this is emergency food </t>
  </si>
  <si>
    <t>All Calgarians can physically access healthy food</t>
  </si>
  <si>
    <t>Access to qualiity food in neighbourhood</t>
  </si>
  <si>
    <t xml:space="preserve">60% Calgarians of VCC customers lack access to quality food </t>
  </si>
  <si>
    <t>Group with row 25, VCC customers for their emergency food recipients</t>
  </si>
  <si>
    <t>Homebound delivery meals (Meals on Wheels etc)</t>
  </si>
  <si>
    <t>% or # of Calgarians living within 1km of grocery store</t>
  </si>
  <si>
    <t>Equity Index</t>
  </si>
  <si>
    <t># of Restaurants in Food Deserts
# of Restaurants outside of Food Deserts</t>
  </si>
  <si>
    <t>AHS data</t>
  </si>
  <si>
    <t>Food Availability</t>
  </si>
  <si>
    <t>Food Availability (Production)</t>
  </si>
  <si>
    <t># of community gardens</t>
  </si>
  <si>
    <t>CoC data</t>
  </si>
  <si>
    <t># of urban farms (indoor &amp; outdoor)</t>
  </si>
  <si>
    <t>CoC Urban Agriculture -Vacant Land Initiative</t>
  </si>
  <si>
    <t>Food Availability (Supply Chain - Production)</t>
  </si>
  <si>
    <t>Alberta Agriculture Statistics?</t>
  </si>
  <si>
    <t>Future-state indicator potential for understnading if we are increasing local production capacities</t>
  </si>
  <si>
    <t>AAF</t>
  </si>
  <si>
    <t xml:space="preserve">Can we find total agriculture production versus consumption for AB? More research is needed, does it exist in a publicly accessible way? Local self-organization </t>
  </si>
  <si>
    <t xml:space="preserve">Requires a lot more inquiry as to whether or not it can inform work </t>
  </si>
  <si>
    <t>Food Availability (Supply Chain - Processing)</t>
  </si>
  <si>
    <t># of food processors in Calgary</t>
  </si>
  <si>
    <t>Food Availability (Supply Chain - Distribution)</t>
  </si>
  <si>
    <t>Food Flow Analysis?</t>
  </si>
  <si>
    <t>Dream data?</t>
  </si>
  <si>
    <t>Transportation networks, goods movement strategy - speak with Abdul perhaps?</t>
  </si>
  <si>
    <t>More research? F state preparedness direction? Strategic future state considerations for building resilience based on where our exposure/gaps in the networks for efficient transportation?</t>
  </si>
  <si>
    <t>Roads (Transportation Network)</t>
  </si>
  <si>
    <t>Includes snow clearing of roads and sidewalks</t>
  </si>
  <si>
    <t>Fuel Price Volatility</t>
  </si>
  <si>
    <t>Trucking Labour</t>
  </si>
  <si>
    <t>Food Availability (Supply Chain - Retail)</t>
  </si>
  <si>
    <t># of Grocery Stores
# of Convenience Stores
# of Farmers Markets</t>
  </si>
  <si>
    <t># CSA Programs</t>
  </si>
  <si>
    <t>CoC Farm Stand Program</t>
  </si>
  <si>
    <t>Food Availability (Donation/Food Assistance)</t>
  </si>
  <si>
    <t># of Emergency Food Providers</t>
  </si>
  <si>
    <t># of School Meal Programs</t>
  </si>
  <si>
    <t>Volunteer Network</t>
  </si>
  <si>
    <t>Food Availability (Organizations)</t>
  </si>
  <si>
    <t># of Food Recovery Organizations? (YYC Leftovers, Calgary Harvest?)</t>
  </si>
  <si>
    <t>Acceptability</t>
  </si>
  <si>
    <t>Food Acceptability (Religiously/Culturally Appropriate)</t>
  </si>
  <si>
    <t xml:space="preserve">Diversity of food sources in Calgary? </t>
  </si>
  <si>
    <t>Food Acceptability (Nutritional Adequacy)</t>
  </si>
  <si>
    <t># of Food Swamps?</t>
  </si>
  <si>
    <t>Food Acceptability (Dietary Health Concerns)</t>
  </si>
  <si>
    <t>Food Acceptability (Food Safety)</t>
  </si>
  <si>
    <t>Equity</t>
  </si>
  <si>
    <r>
      <rPr>
        <sz val="12"/>
        <color rgb="FF000000"/>
        <rFont val="Calibri"/>
        <family val="2"/>
      </rPr>
      <t xml:space="preserve">Procedural </t>
    </r>
    <r>
      <rPr>
        <i/>
        <sz val="12"/>
        <color rgb="FF000000"/>
        <rFont val="Calibri"/>
        <family val="2"/>
      </rPr>
      <t>(Establish "transparent, fair and inclusive" food system resilience planning, implementation, and evaluation processes"</t>
    </r>
  </si>
  <si>
    <t xml:space="preserve">CalgaryEATS! Food Action Plan
</t>
  </si>
  <si>
    <r>
      <rPr>
        <sz val="12"/>
        <color rgb="FF000000"/>
        <rFont val="Calibri"/>
        <family val="2"/>
      </rPr>
      <t xml:space="preserve">Distributional </t>
    </r>
    <r>
      <rPr>
        <i/>
        <sz val="12"/>
        <color rgb="FF000000"/>
        <rFont val="Calibri"/>
        <family val="2"/>
      </rPr>
      <t>(Ensure the benefits and burdens of food system resilience planning are equally distributed)</t>
    </r>
  </si>
  <si>
    <t>CoC Land Use Planning Policies
Are there community partnerships focused on equity? Now or future?</t>
  </si>
  <si>
    <r>
      <rPr>
        <sz val="12"/>
        <color rgb="FF000000"/>
        <rFont val="Calibri"/>
        <family val="2"/>
      </rPr>
      <t xml:space="preserve">Structural </t>
    </r>
    <r>
      <rPr>
        <i/>
        <sz val="12"/>
        <color rgb="FF000000"/>
        <rFont val="Calibri"/>
        <family val="2"/>
      </rPr>
      <t>(Uproot long-term, embedded structures that perpetuate inequitable food system and resilience outcomes)</t>
    </r>
  </si>
  <si>
    <t xml:space="preserve">CalgaryEATS! Food Action Plan
YYC Food Collaborative
</t>
  </si>
  <si>
    <r>
      <rPr>
        <sz val="12"/>
        <color rgb="FF000000"/>
        <rFont val="Calibri"/>
        <family val="2"/>
      </rPr>
      <t xml:space="preserve">Intergenerational </t>
    </r>
    <r>
      <rPr>
        <i/>
        <sz val="12"/>
        <color rgb="FF000000"/>
        <rFont val="Calibri"/>
        <family val="2"/>
      </rPr>
      <t>(Actions taken every day conserve resources for future generations)</t>
    </r>
  </si>
  <si>
    <t>Youth programs that CoC supports? Seniors programs?
Climate programs?</t>
  </si>
  <si>
    <t>ASSET TYPE</t>
  </si>
  <si>
    <t>ASSET FUNCTION</t>
  </si>
  <si>
    <t>Critical Food System Functions Enabled by Assets in Food System function category</t>
  </si>
  <si>
    <t>Natural</t>
  </si>
  <si>
    <t>Natural assets are those of the natural environment. These consist of biological assets (produced or wild), land and water areas with their ecosystems, subsoil assets and air, etc.</t>
  </si>
  <si>
    <t xml:space="preserve">Urban farms and gardens: 
</t>
  </si>
  <si>
    <t>Provide a back up food supply during supply chain disruptions. They can increase equitable access to healthy food. They also provide food literacy opportunities for Calgarians.</t>
  </si>
  <si>
    <t>Regional agriculture production</t>
  </si>
  <si>
    <t>Provides a back up food supply during supply chain disruptions.</t>
  </si>
  <si>
    <t>Water</t>
  </si>
  <si>
    <t xml:space="preserve">The Bow and Elbow River basins are the main source of water for agriculture and natural infrastructure in the region - asset is regulated and governed by the South Saskatchewan Regional Plan (confirm) and CRVP. </t>
  </si>
  <si>
    <t xml:space="preserve">Foragable Areas </t>
  </si>
  <si>
    <t xml:space="preserve">For wild food and medicinal needs for various sociocultural groups and health needs. </t>
  </si>
  <si>
    <t>Physical</t>
  </si>
  <si>
    <t>Physical and/or built assets are those that are human-made. They consist of infrastructure, buildings, community spaces, equipment, etc.</t>
  </si>
  <si>
    <t xml:space="preserve">Grocery stores </t>
  </si>
  <si>
    <t xml:space="preserve">Provide access to food for general public and small businesses. </t>
  </si>
  <si>
    <t>Consolidation/distribution centres</t>
  </si>
  <si>
    <t>Coordinate the food flow into Calgary and to last km delivery to grocery stores.</t>
  </si>
  <si>
    <t>Farmer's markets/farm stands</t>
  </si>
  <si>
    <t>Provide alternative pathways to market for all scales of food producing farms in the Calgary and the region. Alternative food systems increase the diversity and redundancy of the food system and can help respond to food system disruptions.</t>
  </si>
  <si>
    <t>Hunger Relief Agencies</t>
  </si>
  <si>
    <t>Hunger relief agencies are an essential source of food for many households experiencing food insecurity. During disruptive events, they also play a role in distributing food to address crisis-events.</t>
  </si>
  <si>
    <t>City of Calgary waste/compost facilities</t>
  </si>
  <si>
    <t>The City of Calgary waste/compost facilities provide a sanitary systemized way for residents to dispose of waste and divert waste from the landfill.</t>
  </si>
  <si>
    <t xml:space="preserve">Transportation/road network </t>
  </si>
  <si>
    <t>Calgary is connected to local, national and international markets in several ways. The highway road network is the primary network for the movement of food and agricultural goods into and around the city.</t>
  </si>
  <si>
    <t>Political</t>
  </si>
  <si>
    <t>Political assets refer to the type or amount of power or influence, for making change or engaging in the political process.</t>
  </si>
  <si>
    <t xml:space="preserve">Council support for food-related policies 
</t>
  </si>
  <si>
    <t>CalgaryEATS! Food Action Plan, Food ResilienceFood policy is included in multiple City plans which bring multiple perspectives to food system solutions. Program, MDP targets, Equity Program, Resilient Calgary Strategy</t>
  </si>
  <si>
    <t>Support from the Mayor/Council to do this work</t>
  </si>
  <si>
    <t>Budget for 2 new FTE's, Mayor's declaration of food security in top 3 priorities</t>
  </si>
  <si>
    <t>YYC Food Collaborative</t>
  </si>
  <si>
    <t xml:space="preserve">CoC convenes and facilitates community engagement on food insecurity with representatives from hunger relief agencies. </t>
  </si>
  <si>
    <t>Goods Movement Strategy</t>
  </si>
  <si>
    <t>Goods Movement Strategy has identified the flow of food products into YYC and around YYC, and identified challenges with the primary truck routes.</t>
  </si>
  <si>
    <t xml:space="preserve">Alberta and Canada have provincial and federal policy that (theoretically) enforce  a resilient food system. </t>
  </si>
  <si>
    <t>Provincial (Local Food Act) &amp; Federal (National Food Policy, Critical Infrastructure Action Plan)</t>
  </si>
  <si>
    <t>Social</t>
  </si>
  <si>
    <t>Social assets include the people, organizations, and connections between them in your community.</t>
  </si>
  <si>
    <t>Community Social Workers</t>
  </si>
  <si>
    <t>Represent residents in communities across Calgary, many of which are experiencing household food insecurity. They generate feedback and recommendations from residents with lived experiences to move toward a more equitable food system. This could help to increase preparedness, connectivity and resiliency in YYC's food system.</t>
  </si>
  <si>
    <t xml:space="preserve">YYC Food Collab </t>
  </si>
  <si>
    <t>This collaborative is comprised of 15+ hunger relief agencies and convened by CoC. Goals are to look at root causes of household food insecurity and emergency food response.</t>
  </si>
  <si>
    <t>Brown Bagging for Kids/I Can for Kids</t>
  </si>
  <si>
    <t>Are two organizations that provide free meals to school children. This helps increase flexibility and preparedness in the food system.</t>
  </si>
  <si>
    <t>5. Financial</t>
  </si>
  <si>
    <t>Financial resources and revenue channels for Food System capital</t>
  </si>
  <si>
    <t>Agriculture property tax credit</t>
  </si>
  <si>
    <t>CoC assesses indoor and outdoor commercial farms/food production facilities as "agriculture" for a reduced property tax rate.</t>
  </si>
  <si>
    <t>CoC Vacant Land Initiative</t>
  </si>
  <si>
    <t>CoC provides vacant under-utilized land on temporary nominal leases for food growing.</t>
  </si>
  <si>
    <t>Asset Type</t>
  </si>
  <si>
    <t>List/Describe Asset</t>
  </si>
  <si>
    <t>Local &amp; Regional Food assets critical Now? (Yes/No)</t>
  </si>
  <si>
    <t xml:space="preserve">Critical for Food System resilience  in future? (Yes/No/Maybe) </t>
  </si>
  <si>
    <t>Category type (outlined below)</t>
  </si>
  <si>
    <r>
      <rPr>
        <b/>
        <sz val="12"/>
        <color theme="0"/>
        <rFont val="Calibri (Body)"/>
      </rPr>
      <t xml:space="preserve">Emergency Asset Prioritization based on CoC Event Activation Principles </t>
    </r>
    <r>
      <rPr>
        <sz val="12"/>
        <color theme="0"/>
        <rFont val="Calibri (Body)"/>
      </rPr>
      <t xml:space="preserve">                (1 - Life Safety,      2 - Critical Infrastructure,        3 - Economy,          4 - Environment,     5 - Cultural Heritage)</t>
    </r>
  </si>
  <si>
    <t>Calgary Assets (i.e., located within boundaries) (Yes/No)</t>
  </si>
  <si>
    <r>
      <rPr>
        <b/>
        <sz val="12"/>
        <color theme="0"/>
        <rFont val="Calibri"/>
        <family val="2"/>
        <scheme val="minor"/>
      </rPr>
      <t>In thinking about assets in your community that are considered critical for food system functioning, consider:</t>
    </r>
    <r>
      <rPr>
        <sz val="12"/>
        <color theme="0"/>
        <rFont val="Calibri"/>
        <family val="2"/>
        <scheme val="minor"/>
      </rPr>
      <t xml:space="preserve">                                                                                                                                                                                       • What are the most important food system assets critical for community well-being?                                                                                                                                    • Which assets are necessary for ensuring food availability, accessibility, and/or acceptability or other forms of food system functioning?                                                                                                                                                                                     • Who are the assets critical for? Who benefits from these assets? How might others in the community define assets as critical?                                                       • What would happen if those assets did not exist?                                                                                                                                                                                                                                    • What effect would there be on other parts of the food system if one type of food system asset failed or did not exist?                                                                                                                                                                                                                    Food system infrastructure is also dependent on and interdependent with other infrastructure systems such as waste and wastewater, transportation, energy, and chemical systems. Considering how food system components depend upon and interact with those other sectors is an important part of understanding and protecting food system functioning. Considering, generally, intersectional assets from those sectors as well.  </t>
    </r>
    <r>
      <rPr>
        <b/>
        <sz val="12"/>
        <color theme="0"/>
        <rFont val="Calibri"/>
        <family val="2"/>
        <scheme val="minor"/>
      </rPr>
      <t xml:space="preserve">                                                                                         NOTES:   </t>
    </r>
  </si>
  <si>
    <t>Production</t>
  </si>
  <si>
    <t>Regional Agriculture Production (vegetation/plants)</t>
  </si>
  <si>
    <t>Built</t>
  </si>
  <si>
    <t>Regional agriculture has potential to be critical both now for global food disruptions and in the future for Calgary</t>
  </si>
  <si>
    <t>Outdoor urban agriculture</t>
  </si>
  <si>
    <t>Ability scale and cost is not there to be able to scale up enough for this to be critical</t>
  </si>
  <si>
    <t>Community gardens</t>
  </si>
  <si>
    <t>Household gardens</t>
  </si>
  <si>
    <t>Indoor food production (vertical farming, greenhouse, aquaponics, etc.)</t>
  </si>
  <si>
    <t>Household livestock</t>
  </si>
  <si>
    <t>Regional farms (ranches, etc.)</t>
  </si>
  <si>
    <t>Wild &amp; foraged food (non-Indigenous)</t>
  </si>
  <si>
    <t>Indigenous traditional medicines &amp; food</t>
  </si>
  <si>
    <t>Urban Agriculture (indoor &amp; outdoor)</t>
  </si>
  <si>
    <t>Home gardens &amp; Community Gardens</t>
  </si>
  <si>
    <t>Processing</t>
  </si>
  <si>
    <t xml:space="preserve">Water </t>
  </si>
  <si>
    <t>Food manufacturing (post-harvest to distribution)</t>
  </si>
  <si>
    <t xml:space="preserve">Energy Sector </t>
  </si>
  <si>
    <t>Storage Space</t>
  </si>
  <si>
    <t>Transportation Networks</t>
  </si>
  <si>
    <t>Laborers</t>
  </si>
  <si>
    <t xml:space="preserve">Social </t>
  </si>
  <si>
    <t>Distribution</t>
  </si>
  <si>
    <t>Primary warehouse suppliers</t>
  </si>
  <si>
    <t>Wholesalers</t>
  </si>
  <si>
    <t>Secondary suppliers (move goods)</t>
  </si>
  <si>
    <t>Grocery stores (e.g., compressed DT - neighbourhood, etc.)</t>
  </si>
  <si>
    <t>Grocery stores (e.g., Community Safeway, etc.)</t>
  </si>
  <si>
    <t>Grocery stores (Costco, etc.)</t>
  </si>
  <si>
    <t>Small specialty grocers (Bridgeland market, bakeries, etc.)</t>
  </si>
  <si>
    <t>Mobile food sales</t>
  </si>
  <si>
    <t>Convenience stores and pharmacies</t>
  </si>
  <si>
    <t>Farmer's markets</t>
  </si>
  <si>
    <t xml:space="preserve">Built, Political, Social </t>
  </si>
  <si>
    <t>Transportation Networks/infrastructure</t>
  </si>
  <si>
    <t>Emergency Food Access</t>
  </si>
  <si>
    <t>No-cost food access (NGO's, NPO's, Places of Worship, Community Kitchens, etc.)</t>
  </si>
  <si>
    <t>Social, Political</t>
  </si>
  <si>
    <t>Community Fridges and pantries</t>
  </si>
  <si>
    <t>Emergency social services (response)</t>
  </si>
  <si>
    <t>Informal social capital system (community fridges, family, friends, etc.)</t>
  </si>
  <si>
    <t>Affordable markets</t>
  </si>
  <si>
    <t>Baby suppliers</t>
  </si>
  <si>
    <t>Kids lunch providers (CBE, etc.)</t>
  </si>
  <si>
    <t>Consumption</t>
  </si>
  <si>
    <t>Local restaurants and chains</t>
  </si>
  <si>
    <t xml:space="preserve">Increase in food waste recovery processes, and circular food recovery for emergency food access sector would move restaurants into a higher level of criticality, currently recreational and economy oriented, but not critical to baseline functioning. </t>
  </si>
  <si>
    <t>Caterers</t>
  </si>
  <si>
    <t>Food delivery</t>
  </si>
  <si>
    <t xml:space="preserve">Depending on inprovements to accessibility - this is very specific to an auto focused urban fabric, where food is not readily accessible from your home. </t>
  </si>
  <si>
    <t>Institutional food providers</t>
  </si>
  <si>
    <t xml:space="preserve">Social, Political </t>
  </si>
  <si>
    <t>Bars</t>
  </si>
  <si>
    <t>Community and church kitchens</t>
  </si>
  <si>
    <t xml:space="preserve">Built </t>
  </si>
  <si>
    <t>Snack bars &amp; convenience stores</t>
  </si>
  <si>
    <t xml:space="preserve">Built, Social, Political </t>
  </si>
  <si>
    <t>NGO's &amp; NPO's that divert uses</t>
  </si>
  <si>
    <t xml:space="preserve">Ideally, we should not prop the system on any 'Emergency' functions, as those should be reserved to support overflow demands on the system - and ideally, all calgarians should be able to live without relying on this. Having that baseline expectation of the system delivery will help us also prioritize assets that enable longer term resilience and sustainable food for Calgary. </t>
  </si>
  <si>
    <t>Composting system (landfill diversion)</t>
  </si>
  <si>
    <t>3. Informal individual and business composting</t>
  </si>
  <si>
    <t>Recycling depots (landfill diversion)</t>
  </si>
  <si>
    <t>Landfills</t>
  </si>
  <si>
    <t>Human</t>
  </si>
  <si>
    <t>Farming knowledge (GAP)</t>
  </si>
  <si>
    <t>Farmer training programs (higher ed and NGO)</t>
  </si>
  <si>
    <t>Consumer education (GAP: true cost of food)</t>
  </si>
  <si>
    <t>Indigenous knowledge (GAP)</t>
  </si>
  <si>
    <t>Workforce and workforce development, available jobs (GAP: labour shortage, low wages)</t>
  </si>
  <si>
    <t>Financial</t>
  </si>
  <si>
    <t>Private investments in food businesses</t>
  </si>
  <si>
    <t>Public &amp; Philanthropic investments</t>
  </si>
  <si>
    <t>Cultural</t>
  </si>
  <si>
    <t>Buy Local campaigns</t>
  </si>
  <si>
    <t>Indigenous foodways</t>
  </si>
  <si>
    <t>Food festivals (BBQ on the Bow etc)</t>
  </si>
  <si>
    <t>Farm to table restaurants</t>
  </si>
  <si>
    <t>Farms/farmland</t>
  </si>
  <si>
    <t>Water resources</t>
  </si>
  <si>
    <t>Park lands</t>
  </si>
  <si>
    <t>Forests</t>
  </si>
  <si>
    <t>?</t>
  </si>
  <si>
    <t>Schools, churches</t>
  </si>
  <si>
    <t>ASSET</t>
  </si>
  <si>
    <t>Regional Waterways</t>
  </si>
  <si>
    <t>Climate</t>
  </si>
  <si>
    <t>Soil</t>
  </si>
  <si>
    <t>Physical / Built</t>
  </si>
  <si>
    <t xml:space="preserve">Processes </t>
  </si>
  <si>
    <t>Buildings/Warehouses</t>
  </si>
  <si>
    <t>Infrastructure (Energy, comms, etc.)</t>
  </si>
  <si>
    <t>Existing Policy/Strategy/Council Direction</t>
  </si>
  <si>
    <t>Political Will to do this work</t>
  </si>
  <si>
    <t>Trade Agreements &amp; Borders</t>
  </si>
  <si>
    <t>Labour</t>
  </si>
  <si>
    <t>Social Capital</t>
  </si>
  <si>
    <t>Trust</t>
  </si>
  <si>
    <r>
      <t xml:space="preserve">                                          </t>
    </r>
    <r>
      <rPr>
        <b/>
        <u/>
        <sz val="14"/>
        <color theme="0"/>
        <rFont val="Calibri"/>
        <family val="2"/>
        <scheme val="minor"/>
      </rPr>
      <t>Hazards / Threats</t>
    </r>
    <r>
      <rPr>
        <b/>
        <sz val="14"/>
        <color theme="0"/>
        <rFont val="Calibri"/>
        <family val="2"/>
        <scheme val="minor"/>
      </rPr>
      <t xml:space="preserve">
</t>
    </r>
    <r>
      <rPr>
        <i/>
        <sz val="10"/>
        <color theme="0"/>
        <rFont val="Calibri"/>
        <family val="2"/>
        <scheme val="minor"/>
      </rPr>
      <t xml:space="preserve">A potentially damaging physical event, phenomenon, or human activity that may cause the loss of life or injury, property damage, social and economic disruption, or environmental degradation. 
</t>
    </r>
    <r>
      <rPr>
        <b/>
        <i/>
        <sz val="10"/>
        <color theme="0"/>
        <rFont val="Calibri"/>
        <family val="2"/>
        <scheme val="minor"/>
      </rPr>
      <t>For this assessment:</t>
    </r>
    <r>
      <rPr>
        <i/>
        <sz val="10"/>
        <color theme="0"/>
        <rFont val="Calibri"/>
        <family val="2"/>
        <scheme val="minor"/>
      </rPr>
      <t xml:space="preserve">
</t>
    </r>
    <r>
      <rPr>
        <b/>
        <i/>
        <sz val="10"/>
        <color theme="0"/>
        <rFont val="Calibri"/>
        <family val="2"/>
        <scheme val="minor"/>
      </rPr>
      <t xml:space="preserve">1. Only consider major/significant events for each hazard or threat. We are not worried about smaller events. It is up to you to define major/significant based on your expertise. For example, a major tornado for Calgary and region would be an F3/F4. 
2. Review the hazards and threats assigned to your organization. Delete or modify those that are not accurate or relevent.
3. Base responses on the most probable worst-case scenarios for the major/significant events based on the Calgary context.
* If you make additions, please ensure they are copied to the Risk Analysis and Evaluation tab and that all formulas are copied to the new row. </t>
    </r>
  </si>
  <si>
    <r>
      <rPr>
        <b/>
        <u/>
        <sz val="14"/>
        <color theme="0"/>
        <rFont val="Calibri"/>
        <family val="2"/>
        <scheme val="minor"/>
      </rPr>
      <t>SME</t>
    </r>
    <r>
      <rPr>
        <b/>
        <sz val="14"/>
        <color theme="0"/>
        <rFont val="Calibri"/>
        <family val="2"/>
        <scheme val="minor"/>
      </rPr>
      <t xml:space="preserve">
</t>
    </r>
    <r>
      <rPr>
        <i/>
        <sz val="10"/>
        <color theme="0"/>
        <rFont val="Calibri"/>
        <family val="2"/>
        <scheme val="minor"/>
      </rPr>
      <t>The subject matter expert for the given hazard.</t>
    </r>
  </si>
  <si>
    <r>
      <t xml:space="preserve">Sources / Conditions
</t>
    </r>
    <r>
      <rPr>
        <i/>
        <sz val="10"/>
        <color theme="0"/>
        <rFont val="Calibri"/>
        <family val="2"/>
        <scheme val="minor"/>
      </rPr>
      <t xml:space="preserve">The sources and/or conditions (environmental or other) that contribute to the hazard or threat event occurring. For example, heavy rainfall contributing to widespread flooding.
</t>
    </r>
    <r>
      <rPr>
        <b/>
        <i/>
        <sz val="10"/>
        <color theme="0"/>
        <rFont val="Calibri"/>
        <family val="2"/>
        <scheme val="minor"/>
      </rPr>
      <t xml:space="preserve">
Identify the factors or conditions that contribute to the hazard or threat occurring for the most probable worst-case scenario.</t>
    </r>
  </si>
  <si>
    <r>
      <t xml:space="preserve">Expected Duration
</t>
    </r>
    <r>
      <rPr>
        <i/>
        <sz val="10"/>
        <color theme="0"/>
        <rFont val="Calibri"/>
        <family val="2"/>
        <scheme val="minor"/>
      </rPr>
      <t xml:space="preserve">The expected duration of the worst-case scenario event for each hazard and threat. This is for the emergency phase and does not include recovery. For example, the duration of time before the flood waters receed.
</t>
    </r>
    <r>
      <rPr>
        <b/>
        <i/>
        <sz val="10"/>
        <color theme="0"/>
        <rFont val="Calibri"/>
        <family val="2"/>
        <scheme val="minor"/>
      </rPr>
      <t xml:space="preserve">Identify the expected duration (hours, days, weeks, etc.) for the  probable worst-case hazard or threat event. </t>
    </r>
  </si>
  <si>
    <r>
      <t xml:space="preserve">Location / High-Risk Areas
</t>
    </r>
    <r>
      <rPr>
        <i/>
        <sz val="10"/>
        <color theme="0"/>
        <rFont val="Calibri"/>
        <family val="2"/>
        <scheme val="minor"/>
      </rPr>
      <t>Specific locations or areas in Calgary of high-risk for the described hazard or threat.</t>
    </r>
    <r>
      <rPr>
        <b/>
        <sz val="10"/>
        <color theme="0"/>
        <rFont val="Calibri"/>
        <family val="2"/>
        <scheme val="minor"/>
      </rPr>
      <t xml:space="preserve"> 
</t>
    </r>
    <r>
      <rPr>
        <b/>
        <i/>
        <sz val="10"/>
        <color theme="0"/>
        <rFont val="Calibri"/>
        <family val="2"/>
        <scheme val="minor"/>
      </rPr>
      <t xml:space="preserve">
</t>
    </r>
    <r>
      <rPr>
        <b/>
        <i/>
        <u/>
        <sz val="10"/>
        <color theme="0"/>
        <rFont val="Calibri"/>
        <family val="2"/>
        <scheme val="minor"/>
      </rPr>
      <t>If applicable,</t>
    </r>
    <r>
      <rPr>
        <b/>
        <i/>
        <sz val="10"/>
        <color theme="0"/>
        <rFont val="Calibri"/>
        <family val="2"/>
        <scheme val="minor"/>
      </rPr>
      <t xml:space="preserve"> list locations or areas of high-risk for each hazard or threat. Include attached maps or references (i.e. COP flood layer XYZ) if possible.</t>
    </r>
  </si>
  <si>
    <r>
      <t xml:space="preserve">High-Risk Season / Time
</t>
    </r>
    <r>
      <rPr>
        <i/>
        <sz val="10"/>
        <color theme="0"/>
        <rFont val="Calibri"/>
        <family val="2"/>
        <scheme val="minor"/>
      </rPr>
      <t xml:space="preserve">There is a defined high-risk season and/or time for some hazards and threats. For example, flooding (May - July) and thunderstorms (afternoon).
</t>
    </r>
    <r>
      <rPr>
        <b/>
        <i/>
        <u/>
        <sz val="10"/>
        <color theme="0"/>
        <rFont val="Calibri"/>
        <family val="2"/>
        <scheme val="minor"/>
      </rPr>
      <t>If applicable</t>
    </r>
    <r>
      <rPr>
        <b/>
        <i/>
        <sz val="10"/>
        <color theme="0"/>
        <rFont val="Calibri"/>
        <family val="2"/>
        <scheme val="minor"/>
      </rPr>
      <t>, identify the high-risk season (s) and/or time of day.</t>
    </r>
  </si>
  <si>
    <r>
      <t xml:space="preserve">General Consequence Description
</t>
    </r>
    <r>
      <rPr>
        <i/>
        <sz val="10"/>
        <color theme="0"/>
        <rFont val="Calibri"/>
        <family val="2"/>
        <scheme val="minor"/>
      </rPr>
      <t xml:space="preserve">A general description of the expected consequences for the probable worst-case scenario occurring in high-risk areas and during the high-risk season/time.
</t>
    </r>
    <r>
      <rPr>
        <b/>
        <i/>
        <sz val="10"/>
        <color theme="0"/>
        <rFont val="Calibri"/>
        <family val="2"/>
        <scheme val="minor"/>
      </rPr>
      <t xml:space="preserve">
Provide a brief general description of the expected impacts </t>
    </r>
    <r>
      <rPr>
        <b/>
        <i/>
        <u/>
        <sz val="10"/>
        <color theme="0"/>
        <rFont val="Calibri"/>
        <family val="2"/>
        <scheme val="minor"/>
      </rPr>
      <t>to Calgary</t>
    </r>
    <r>
      <rPr>
        <b/>
        <i/>
        <sz val="10"/>
        <color theme="0"/>
        <rFont val="Calibri"/>
        <family val="2"/>
        <scheme val="minor"/>
      </rPr>
      <t xml:space="preserve"> (i.e. people, economy, critical infrastructre, environment, etc.) from the probable worst-case hazard or threat event occurring.</t>
    </r>
  </si>
  <si>
    <r>
      <t xml:space="preserve">Associated Emergency Events
</t>
    </r>
    <r>
      <rPr>
        <i/>
        <sz val="10"/>
        <color theme="0"/>
        <rFont val="Calibri"/>
        <family val="2"/>
        <scheme val="minor"/>
      </rPr>
      <t xml:space="preserve">Those emergency events, actions, and activities that will occur as a result of the hazard or threat event occurring. I.E. evacuation, ice jams, opening of TOC/EOC, traffic re-routing, power disruption, MEP activation, SOLE declaration, etc. These can be high-level.
</t>
    </r>
    <r>
      <rPr>
        <b/>
        <i/>
        <sz val="10"/>
        <color theme="0"/>
        <rFont val="Calibri"/>
        <family val="2"/>
        <scheme val="minor"/>
      </rPr>
      <t xml:space="preserve">
Identify the emergency events that will occur as a result of the probable worst-case hazard or threat event.</t>
    </r>
  </si>
  <si>
    <r>
      <t xml:space="preserve">Controls
</t>
    </r>
    <r>
      <rPr>
        <i/>
        <sz val="10"/>
        <color theme="0"/>
        <rFont val="Calibri"/>
        <family val="2"/>
        <scheme val="minor"/>
      </rPr>
      <t xml:space="preserve">These are the controls that are currently in place that have an effect on modifying the risk (i.e. reducing the severity and/or likelihood of the impacts for each hazard and threat). These can include prevention, preparedness, response, and recovery controls. These can be high-level.
</t>
    </r>
    <r>
      <rPr>
        <b/>
        <i/>
        <sz val="10"/>
        <color theme="0"/>
        <rFont val="Calibri"/>
        <family val="2"/>
        <scheme val="minor"/>
      </rPr>
      <t>Identify  major key controls in place for each hazard or threat. If possible, these can be aggregated into broad categories. For example, Emergency Response Plans or Building Codes.</t>
    </r>
  </si>
  <si>
    <r>
      <t xml:space="preserve">Probability of Occurrence
</t>
    </r>
    <r>
      <rPr>
        <i/>
        <sz val="10"/>
        <color theme="0"/>
        <rFont val="Calibri"/>
        <family val="2"/>
        <scheme val="minor"/>
      </rPr>
      <t xml:space="preserve">
The likelihood of the hazard or threat event occurring in the future. It can be described in a variety of ways. Probability may be defined using Average Recurrence Interval (average # of years between occurrences) or Frequency (number of events/year).
</t>
    </r>
    <r>
      <rPr>
        <b/>
        <i/>
        <sz val="10"/>
        <color theme="0"/>
        <rFont val="Calibri"/>
        <family val="2"/>
        <scheme val="minor"/>
      </rPr>
      <t>Identify the number of probable worst-case scenario events that have occurred over the historic period of record (include both events and years of record). Years of record will be based on the histroical data you have access to.</t>
    </r>
  </si>
  <si>
    <r>
      <t xml:space="preserve">Previous Occurrences
</t>
    </r>
    <r>
      <rPr>
        <i/>
        <sz val="10"/>
        <color theme="0"/>
        <rFont val="Calibri"/>
        <family val="2"/>
        <scheme val="minor"/>
      </rPr>
      <t xml:space="preserve">
Historical events on record of a similar magnitude as the hazard or threat event described.
</t>
    </r>
    <r>
      <rPr>
        <b/>
        <i/>
        <sz val="10"/>
        <color theme="0"/>
        <rFont val="Calibri"/>
        <family val="2"/>
        <scheme val="minor"/>
      </rPr>
      <t xml:space="preserve">List previous occurrences (YYYY/MM/DD) for significant events of record in Calgary (if possible). If none exist in Calgary, regional, national, or international events can be referenced. Limit to 2 - 3 events. </t>
    </r>
  </si>
  <si>
    <r>
      <t xml:space="preserve">Data Sets / Sources
</t>
    </r>
    <r>
      <rPr>
        <i/>
        <sz val="10"/>
        <color theme="0"/>
        <rFont val="Calibri"/>
        <family val="2"/>
        <scheme val="minor"/>
      </rPr>
      <t xml:space="preserve">
The applicable data sets that you will reference during the course of this risk assessment.
</t>
    </r>
    <r>
      <rPr>
        <b/>
        <i/>
        <sz val="10"/>
        <color theme="0"/>
        <rFont val="Calibri"/>
        <family val="2"/>
        <scheme val="minor"/>
      </rPr>
      <t xml:space="preserve">Please list all data sets that you will utilize in indentifying, analyzing, and evaluating each hazard or threat. </t>
    </r>
  </si>
  <si>
    <t>1. EXAMPLE: Tornado (F3 or F4)</t>
  </si>
  <si>
    <t>1. MSC/ECCC</t>
  </si>
  <si>
    <t>Tornadoes form in unusually violent thunderstorms when there is sufficient (1) instability (i.e. warm and humid conditions in lower atmosphere and possibly cooler in upper atmosphere) and (2) wind shear (i.e. increasing wind speed and changing direction with height) present in the lower atmosphere. </t>
  </si>
  <si>
    <t>Less than one hour</t>
  </si>
  <si>
    <t>Anywhere</t>
  </si>
  <si>
    <t>June/July (afternoon to early evening)</t>
  </si>
  <si>
    <t>Walls/roofs destroyed, metal buildings collapsed, forests destroyed, well-built homes mostly destroyed, and heavy objects thrown long distances.</t>
  </si>
  <si>
    <t>Structural collapses, search and rescue, evacuation, debris removal, widespread power outages, sheltering, TOC/EOC opening, MEP activation, and SOLE declared.</t>
  </si>
  <si>
    <t xml:space="preserve">Early warning systems, ERPs, building code, and training. </t>
  </si>
  <si>
    <t>Two F3/F4 tornadoes in the last 30 years (in Alberta)
Frequency = Once per 15 years
ARI = 15 years</t>
  </si>
  <si>
    <t>1987/07/31 Edmonton Tornado: 27 dead and hundreds injured.
2000/07/14 Pine Lake Tornado: 12 dead and 140 injured.</t>
  </si>
  <si>
    <t>Environment Canada data and Canadian Disaster database.</t>
  </si>
  <si>
    <t>Critical Infrastructure Failure or Disruption</t>
  </si>
  <si>
    <r>
      <t xml:space="preserve">(for specific CI, see other hazards in column A)
</t>
    </r>
    <r>
      <rPr>
        <b/>
        <sz val="11"/>
        <color theme="1"/>
        <rFont val="Calibri"/>
        <family val="2"/>
        <scheme val="minor"/>
      </rPr>
      <t>Environmental</t>
    </r>
    <r>
      <rPr>
        <sz val="12"/>
        <color theme="1"/>
        <rFont val="Calibri"/>
        <family val="2"/>
        <scheme val="minor"/>
      </rPr>
      <t xml:space="preserve"> (any extreme weather - the longer, the more likely to disrupt). For example:
* Winter storms (blizzards, snow, ice)
* Tornados
* Wind storms
* Flood
* Heavy Rainfall, Hail
</t>
    </r>
    <r>
      <rPr>
        <b/>
        <sz val="11"/>
        <color theme="1"/>
        <rFont val="Calibri"/>
        <family val="2"/>
        <scheme val="minor"/>
      </rPr>
      <t>Human Induced</t>
    </r>
    <r>
      <rPr>
        <sz val="12"/>
        <color theme="1"/>
        <rFont val="Calibri"/>
        <family val="2"/>
        <scheme val="minor"/>
      </rPr>
      <t xml:space="preserve">
* Terrorist activity
* Mass gatherings
* Labour action
</t>
    </r>
    <r>
      <rPr>
        <b/>
        <sz val="11"/>
        <color theme="1"/>
        <rFont val="Calibri"/>
        <family val="2"/>
        <scheme val="minor"/>
      </rPr>
      <t>Technological</t>
    </r>
    <r>
      <rPr>
        <sz val="12"/>
        <color theme="1"/>
        <rFont val="Calibri"/>
        <family val="2"/>
        <scheme val="minor"/>
      </rPr>
      <t xml:space="preserve">
* Industrial fire
* Cyber attack
* Telecommunication failure
* Infrastructure failure (aging, structural instability, design flaws)</t>
    </r>
  </si>
  <si>
    <t>Variable</t>
  </si>
  <si>
    <t>* Flood plain
* Downtown core (i.e. Govt buildings)
* Rail lines (including LRT line &amp; stations)</t>
  </si>
  <si>
    <t>* Flood season
* Winter season
* Summer Months (June, July, August)</t>
  </si>
  <si>
    <t>• As most of the population will have had limited, if any, previous exposure to the virus, most people regardless of age, will be at risk.</t>
  </si>
  <si>
    <t>* Impacts to vulnerable populations (children, seniors, disabilities, medical)
* Evacuation procedures
* Shelter-in-place procedures
* Activation of City services/resources (CEMA, ESS, emergency services, City of Calgary business units - CN, CSC/Crisis Comms, Recreation, Transit, Roads, etc.)
* Activation of EOC &amp; TOCs (as needed)
* Reception Centres
* Activation of legislative requirements (MEP, SOLE)
* Activation of additional supports and partners (Red Cross, NPOs, EWRP, Critical Service Providers)</t>
  </si>
  <si>
    <t>* Back up plans (associated ERPs, BCPs)
* Shelter-in-place procedures
* Evacuation procedures
* Reception Centres (ESS protocols)
* ENMAX - Critical Customers list (project)
* Emergency notifications (AEA, City of Calgary)
* Building codes</t>
  </si>
  <si>
    <t>The Canadian Disaster Database returned 14 results for critical infrastructure failures across Canada since 1900 to 2017. Of these:
* 0 were reported in Alberta
* 7 reported within Manufacturing / Industry sector
* 4 reported within Transportation sector
* 1 reported within Energy sector
* 1 reported within Water sector
* 1 reported within Communications sector</t>
  </si>
  <si>
    <r>
      <rPr>
        <b/>
        <i/>
        <sz val="11"/>
        <color theme="1"/>
        <rFont val="Calibri"/>
        <family val="2"/>
        <scheme val="minor"/>
      </rPr>
      <t>2014/10/12 Downtown Power Outage (Calgary)</t>
    </r>
    <r>
      <rPr>
        <i/>
        <sz val="11"/>
        <color theme="1"/>
        <rFont val="Calibri"/>
        <family val="2"/>
        <scheme val="minor"/>
      </rPr>
      <t xml:space="preserve">: Affected approx. 5,000 residents  &amp; 10,000 workers for five days. The blackout covered about 17 blocks downtown and forced hundreds to line up for government-issued food vouchers and hotel rooms.
</t>
    </r>
    <r>
      <rPr>
        <b/>
        <i/>
        <sz val="11"/>
        <color theme="1"/>
        <rFont val="Calibri"/>
        <family val="2"/>
        <scheme val="minor"/>
      </rPr>
      <t xml:space="preserve">September 2014: September Snow Storm (Calgary) </t>
    </r>
    <r>
      <rPr>
        <i/>
        <sz val="11"/>
        <color theme="1"/>
        <rFont val="Calibri"/>
        <family val="2"/>
        <scheme val="minor"/>
      </rPr>
      <t xml:space="preserve">
130 yr snowfall high; Affected half of the city’s tree population; 74,000 customers without power.
</t>
    </r>
    <r>
      <rPr>
        <b/>
        <i/>
        <sz val="11"/>
        <color theme="1"/>
        <rFont val="Calibri"/>
        <family val="2"/>
        <scheme val="minor"/>
      </rPr>
      <t xml:space="preserve">June-July 2013 - Southern Alberta Floods </t>
    </r>
    <r>
      <rPr>
        <i/>
        <sz val="11"/>
        <color theme="1"/>
        <rFont val="Calibri"/>
        <family val="2"/>
        <scheme val="minor"/>
      </rPr>
      <t xml:space="preserve">
Largest evacuation order in the city's history (+75,000);  Second costliest disaster ($5b).
December 2012 Crowchild Watermain Break:
Major critical infrastructure failure (water main), disrupted another piece of major critical infrastructure (complete closure of Crowchild Tr for several business days)
July 2012 Shaw Court Explosion and Fire:
Knocked out power and affected telephone service to 30,000 customers, banking, Service Alberta and Alberta Health Services, The City of Calgary among others.
</t>
    </r>
  </si>
  <si>
    <t>Canadian Disaster Database</t>
  </si>
  <si>
    <t>Rail Incident</t>
  </si>
  <si>
    <t>* Rolling stock is involved in a collision and/or derailment
* Rolling stock causes or sustains a fire or explosion
* Accidental release from rolling stock of dangerous goods or an emission of radiation resulting from damage to the containment system 
* Rail security incident
Potential dangerous goods being transported:
* Petroleum Crude Oil
* Petroleum Gases, Liquefied
* Sodium Hydroxide Solution
* Sulphuric Acid
* Diesel Fuel
* Propane
* Hydrochloric Acid
* Molten Sulphur
* Chlorine
* Gasoline
* Anhydrous Ammonia
* Methanol</t>
  </si>
  <si>
    <t>* Downtown
* Proximity to rail lines within Calgary
* Proximity to railyards
* Rail crossings and bridges
* Rail crossings over bodies of water
* Rail lines through the downtown
* Tunnels
* Down-wind areas for HAZMAT events</t>
  </si>
  <si>
    <t>* Morning/evening rush hour
* Daytime hours
* During Stampede or another large-scale event
* During high-water events (bridges)</t>
  </si>
  <si>
    <t>Based on recent Canadian events (ex. Lac-Mégantic QC), the probable worst-case scenario would be a significant train derailment or other causal event that results in a large explosion of multiple rail cars in a high-density community in Calgary. This would result in multiple fatalities and significant numbers of critically injured; major structural damage to the nearby built environment (buildings, CI, etc.) and multiple structural failures (i.e. building collapses); explosions and fires within rolling stock and surrounding area; hazardous material releases (liquid and gas); groundwater contamination and long-term environmental damage to surrounding area and downstream areas (if near water body); emergency response requirements would likely overwhelm existing local resources; years of physical, emotional, and financial recovery; major psychosocial impact to citizens and permanent relocation of people and businesses; measurable impact to local GDP and major financial assistance from other orders of government will be required.</t>
  </si>
  <si>
    <t>* Evacuation
* Traffic re-routing
* HAZMAT cleanup and containment
* Fire suppression
* Rescue operations
* ESS
* EOC opening
* MEP activation
* SOLE declaration
* Environmental protection and remediation
* Boil water advisory
* Incident investigation
* Psychosocial support
* Mass cuasualty management
* Criminal investigation</t>
  </si>
  <si>
    <t>There have been serious issues identified within the rail Safety Management System (SMS) and regualtions in Canada (see: TSB Lac-Mégantic QC ) that require attention.
* Emergency notification systems
* Rail safety standards and SOPs
* Rail emergency response assistance plans (ERAPs)
* Railway tank-car safety standards
* Transport Canada SMS
* ASKRAIL app
* Rail emergency responders and resources
* Transportation of Dangerous Goods Act 1992
* CANUTEC
* Alberta Railway Safety Management System
* Calgary EM system, personnel, and resources</t>
  </si>
  <si>
    <t>According to the Canadian Dsaster Database, there have been 34 incidents acrosss Canada in the last 107 years of record. 
AEP = 0.28
ARI = 3 years
Frequency = once per 3 years
Since 1986 (which is a good base year since many safety upgrades have been made from earlier incidents mid-century), there have been two events (1986 Hinton AB and 2013  Lac-Mégantic QC) that have met or exceeded the probable worst-case scenario chosen for this assessment. 
Trending upwards due to the increased rail traffic, longer cars, and amount of oil products beung transported. An internal BRA report (2017) indicates that rail traffic will increase by 56% by 2027.</t>
  </si>
  <si>
    <t xml:space="preserve">2013/07/06 Lac-Mégantic QC derailment, chemical release, and explosion (&gt;$2billion to rebuild town, 47 dead, 115 buildings destroyed or damaged, 6M litres of crude oil released, 2,000 people evacuated)
2012/02/26 Burlington ON (3 dead, 45 injured, 4,300 litres of diesel released)
1986/02/08 Hinton AB rail collision (23 dead and 71 crtiically injured)
1979/11/10 Mississauga ON derailment, chemical release, and explosion (225,000 people evacuated)
</t>
  </si>
  <si>
    <t>Canadian Disaster Database
TSB 
Lac-Mégantic QC reviews and recommendations</t>
  </si>
  <si>
    <r>
      <t xml:space="preserve">Severe Pandemic CPIP scenario </t>
    </r>
    <r>
      <rPr>
        <b/>
        <sz val="11"/>
        <color theme="1"/>
        <rFont val="Calibri"/>
        <family val="2"/>
        <scheme val="minor"/>
      </rPr>
      <t>(based on AHS data)
High transmissibility/ high virulence</t>
    </r>
  </si>
  <si>
    <t>AHS/CEMA</t>
  </si>
  <si>
    <t>Pandemic influenza occurs when a novel influenza A virus, to which most humans have little or no immunity, acquires the ability to cause sustained human-to-human transmission that leads to a rapid worldwide spread. The novel virus may arise through genetic reassortment (animal and human influenza genes mix together) or genetic mutation (when genes in an animal virus change, allowing the virus to easily infect humans). When exposed to the new virus, most people become ill as they have no immunity.</t>
  </si>
  <si>
    <t>12 to 18 months</t>
  </si>
  <si>
    <t>Fall and Winter months</t>
  </si>
  <si>
    <t xml:space="preserve">General:
• The impact of pandemic is unpredictable in timing, severity of illness, and age groups affected.
• As most of the population will have had limited, if any, previous exposure to the virus, most people regardless of age, will be at risk.
Health care impact:
• Ambulatory and acute-care services very stressed 
• Health care services no longer able to continue all activities 
• ICUs under severe pressure 
• Surge plans for Long-term care at capacity. 
• Alternate care centres implemented 
• Settings with limited surge capacity such as remote nursing stations may be even more stressed 
• System wide prioritization of health care services initiated. 
Societal impact:
• High absenteeism 
• Services and businesses under extreme pressure 
• Potentially severe supply chain problems 
• Could disrupt provision of basic services 
• Extreme public concern 
Economic impact:
• Very high
</t>
  </si>
  <si>
    <t>Activation of infectious disease emergency response plans, surveillance, enhanced public communications, distribution of PPE to frontline workers, isolation within health centres, scaleback of services to minimize spread, mass immunization, EOC/MEP activation, SOLE (local, provincial, and federal)</t>
  </si>
  <si>
    <t>Early warning systems and surveillance (such as early notifications to health partners and other stakeholders), community education and awareness, infectious disease plans, ERPs, trained responders, trained health care workers, PPE, business continuity plans, public communications, health care facilities, mutual aid agreements,  international agreements/monitoring, quarantine, social distancing, travel restrictions, vaccines</t>
  </si>
  <si>
    <t>0.1% to less than 1% per year.</t>
  </si>
  <si>
    <t>Spanish (1918)
COVID19 (2020)</t>
  </si>
  <si>
    <t>AHS Pandemic Influenza Plan</t>
  </si>
  <si>
    <t>Supply Chain Interruption</t>
  </si>
  <si>
    <r>
      <rPr>
        <b/>
        <sz val="11"/>
        <color theme="1"/>
        <rFont val="Calibri"/>
        <family val="2"/>
        <scheme val="minor"/>
      </rPr>
      <t>Pandemic
Medical
Gasoline</t>
    </r>
    <r>
      <rPr>
        <sz val="12"/>
        <color theme="1"/>
        <rFont val="Calibri"/>
        <family val="2"/>
        <scheme val="minor"/>
      </rPr>
      <t xml:space="preserve">
</t>
    </r>
    <r>
      <rPr>
        <b/>
        <sz val="11"/>
        <color theme="1"/>
        <rFont val="Calibri"/>
        <family val="2"/>
        <scheme val="minor"/>
      </rPr>
      <t>Environmental</t>
    </r>
    <r>
      <rPr>
        <sz val="12"/>
        <color theme="1"/>
        <rFont val="Calibri"/>
        <family val="2"/>
        <scheme val="minor"/>
      </rPr>
      <t xml:space="preserve"> (any extreme weather - the longer, the more likely to disrupt). For example:
* Winter storms (blizzards, snow, ice)
* Tornados
* Wind storms
* Flood
* Hurricanes
* Heavy Rainfall, Hail
</t>
    </r>
    <r>
      <rPr>
        <b/>
        <sz val="11"/>
        <color theme="1"/>
        <rFont val="Calibri"/>
        <family val="2"/>
        <scheme val="minor"/>
      </rPr>
      <t>Human Induced</t>
    </r>
    <r>
      <rPr>
        <sz val="12"/>
        <color theme="1"/>
        <rFont val="Calibri"/>
        <family val="2"/>
        <scheme val="minor"/>
      </rPr>
      <t xml:space="preserve">
* Terrorist activity
* Labour action</t>
    </r>
  </si>
  <si>
    <t>Not geogaphically specific; would affect entire population</t>
  </si>
  <si>
    <t>Pandemic - Flu season (Oct to April)
Medical - no seasonality
Gasoline - no seasonality
Environmental - Flood season
Winter season, Summer Months
Human Induced: no seasonality</t>
  </si>
  <si>
    <t>Pandemic - Novel infectious disease that could impact up to 40% of the population for six to eight weeks. Work stoppages, economic damage, health care disruptions. Major societal consequence.
Medical - Related to pandemic. Supply chain disruption of vaccines and PPE intended to mitigate consequence of pandemic. Consequence of this supply chain failure is an exacerbation of pandemic.
Gasoline - Economic impact, from increased cost in doing business to increased cost for individual transportation. Short term.
Environmental - Interruption of transportation / shipping routes
Human Induced - Interruption of transportation / shipping routes, delays at borders</t>
  </si>
  <si>
    <t>EOC opening, MEP activation, SOLE declaration (municipal, provincial, federal)</t>
  </si>
  <si>
    <t>Pandemic - IDMP and Pandemic Supply to mitigate municipal consequence of event.
Medical - Pandemic PPE is stockpiled. No vaccine stockpile.
Gasoline - Priority service listing for gasoline distribution.
Environmental - Alternate routes of transportation/ shipping, monitoring of weather conditions
Human Induced - multiple vendors, alternate routes of transporation / shipping routes, maintaining inventory within warehouse</t>
  </si>
  <si>
    <t xml:space="preserve">Pandemic - High probability. At least 6 events in last 15 years. One event every 2.5 years.
Medical - Moderate probability. At least one medical supply shortage in last 15 years. One event every 15 years.
Gasoline - Moderate probability. At least two events in last 15 years, Fort McMurray Wildfire and Hurricane Irma. Once event every 7.5 years.
Environmental - High probability. Weather related occurances 
Human Induced - High probability
</t>
  </si>
  <si>
    <t>Pandemic - High probability according to global medical authorities. H1N1, Ebola, H2N5, MERS, SARS, H7N9, COVID19 - all the last 15 years.
Medical - H1N1 led to a municipal shortage of pandemic PPE and vaccinations.
Gasoline - Fort McMurray Wildfire, Hurricane Irma (Houston)
Human Induced - London terrorist attacks</t>
  </si>
  <si>
    <t>Pandemic -  World Health Organization: http://www.who.int/en/
Medical - 
Gasoline - Public Weather Alerts: https://weather.gc.ca/warnings/index_e.htmlGoC Current Hurricane Conditions: http://weather.gc.ca/hurricane/index_e.html
National Hurricane Center: http://www.nhc.noaa.gov/archive/xgtwo/gtwo_archive.php?current_issuance=latest&amp;basin=epac&amp;fdays=2
Human Induced - RCMP Counter Terrorism group email</t>
  </si>
  <si>
    <t>Hazmat Incident</t>
  </si>
  <si>
    <t>CFD</t>
  </si>
  <si>
    <t>Weather(flood, heat, cold, wind), mechanical failure, human error, fire, structure collapse, etc.</t>
  </si>
  <si>
    <t>Days to weeks excluding recovery</t>
  </si>
  <si>
    <t xml:space="preserve">Larger industrical areas, rail line, dangerous goods transportation corridor </t>
  </si>
  <si>
    <t>anytime</t>
  </si>
  <si>
    <t>Besides that immediate deaths that could occur, people lives would be impacted by evacuation, transportation closures, work interuptions, economy (local to national).  Also drinking water and sewage treatment impacts.</t>
  </si>
  <si>
    <t xml:space="preserve">local and regional infrastructure issues (power, water, natural gas, fuel supply) </t>
  </si>
  <si>
    <t>Fire code, Transportation of Dangerous Goods regulation, Work Place Health and Safety, Compliance inspection and monitoring</t>
  </si>
  <si>
    <t>Greater than 10 years for major events</t>
  </si>
  <si>
    <t>Calgary Metals Fire, Airdrie train derailment, Bonnybrook rail bridge collapse, Atco Natural gas distribution line incidents, oil pipeline incidents, sulphur fires, well blowouts</t>
  </si>
  <si>
    <t>CFD historical response data</t>
  </si>
  <si>
    <t>Industrial Accident</t>
  </si>
  <si>
    <t>Sources - Fire, explosion, hazardous materials release, infrastruture collapse.  Conditions - weather related, malfunction, terrorist act.</t>
  </si>
  <si>
    <t>Several weeks</t>
  </si>
  <si>
    <t>Industrial parks/ commercial sites close to residential locations, bodies of water, densely populated areas or areas close to critical infrastructure.</t>
  </si>
  <si>
    <t>There could be significant impact to peoples health, economy, critical infrastructure, environment, reputation of City and local transportation.</t>
  </si>
  <si>
    <t>Evcauations, traffic re-routing, hospital availibility, hazmat release, environmental contamination, economic disruption, FTOC activation, EOC activation, utility disruption - power, water, gas, comms.</t>
  </si>
  <si>
    <t>Hazard compliance inspections, WHIMIS, Building Codes, Landuse Zoning, Business Licencing, Industry Standards, OH&amp;S regulations, ERPs, Transportation of Dangerous Goods regulations.</t>
  </si>
  <si>
    <t>one in five years</t>
  </si>
  <si>
    <t>Hub Oil circa 1998, Calgary Metals Fire circa 2012, Lilydale Amonia Release circa 2010</t>
  </si>
  <si>
    <t>Structure Fire</t>
  </si>
  <si>
    <t xml:space="preserve">Faulty electrical, heating, or gas installation.  Human induced; in appropriate disposal of smoking materials, cooking, arson.  Extremely dry and/ or high wind conditions.   </t>
  </si>
  <si>
    <t>Serveral days</t>
  </si>
  <si>
    <t>Residential areas, larger multi-family dwellings, locations close to urban/wildland interface, during the construction (wood frame).  Occupancy type increase the risk, for example nursing homes, care facilities, hospitals, schools, etc.</t>
  </si>
  <si>
    <t>For extreme dry conditions the early spring and late fall is a higher risk due to the cured vegitation.  Winter also has an increases risk due to required heating of buildings.</t>
  </si>
  <si>
    <t>Impacts could include loss of life, loss of personal property, critical infrastructure and transportation interuption.  Also at stake is the reputation fo the City.</t>
  </si>
  <si>
    <t>Evacuations, traffic re-routing, hazmat release, environmental contaminations, FTOC activation, EOC activation, utility disruption, air quality issues.</t>
  </si>
  <si>
    <t>Building codes, Fire Code, Land Use policy, Fire response times and staffing.</t>
  </si>
  <si>
    <t xml:space="preserve">Millrise fire, North West assisted living complex fire, Erlton fire, </t>
  </si>
  <si>
    <t>Basement Seepage Flooding</t>
  </si>
  <si>
    <t>Climate and Environment</t>
  </si>
  <si>
    <t>Definition: Groundwater entering basements.
Heavy rainfall, prolonged moderate river flows, power outage, ice event</t>
  </si>
  <si>
    <t>1 week</t>
  </si>
  <si>
    <t>Flood plain, areas of high groundwater</t>
  </si>
  <si>
    <t>Year round</t>
  </si>
  <si>
    <t>Property damage</t>
  </si>
  <si>
    <t>Power outage, emergency response</t>
  </si>
  <si>
    <t xml:space="preserve">Building Standards (weeping tiles, sump pumps, lot grading, backflow prevention valves),  trained  Emergency Response Team
For existing communities, there isn’t much effective control for preventing basement seepage beyond measures listed above, and may not be well maintained or frequently practiced </t>
  </si>
  <si>
    <t>1 in 5 year</t>
  </si>
  <si>
    <t>2005, 2009, 2012, 2013</t>
  </si>
  <si>
    <t>FERM, drainage complaints, ice studies, groundwater studies, cameras, automated gauges</t>
  </si>
  <si>
    <t>Riverine Flooding Bow River (&gt; =1:100)</t>
  </si>
  <si>
    <t>Definition: a 1:100 year event.
Heavy rainfall, antecedent soil conditions, response  operations, Snowpack</t>
  </si>
  <si>
    <t xml:space="preserve">Flood plain, flood fringe, downtown </t>
  </si>
  <si>
    <t>May 15 - July 15</t>
  </si>
  <si>
    <t>Hundreds of millions in economic damage, transportation disruption, about 50000 evacuation, potential loss of life, loss of Critical Infrastructure, regional impact, environmental impacts</t>
  </si>
  <si>
    <t>Significant property damage, search and rescue, evacuation, debris removal, widespread power outages, sheltering, TOC/EOC opening, MEP activation, and SOLE declared, water and wastewater service interruption</t>
  </si>
  <si>
    <t xml:space="preserve">FERM (up to 1:100), Land Use Bylaw, permanent flood barriers, TransAlta and Glenmore Reservoirs, emergency response plans and resouces, flood information website, media campaign, forecasting and monitoring, trained Emergency Response Team </t>
  </si>
  <si>
    <t>1%, once in the past 100 years</t>
  </si>
  <si>
    <t>1879, 1897: N/A
2013:  &gt; $1B damage</t>
  </si>
  <si>
    <t>FERM (inundation data with GIS data), forecasting models, Env Canada data</t>
  </si>
  <si>
    <t>Riverine Flooding Elbow River (&gt; =1:100)</t>
  </si>
  <si>
    <t xml:space="preserve">Definition: a 1:100 year event.
Heavy rainfall, antecedentsoil conditions, response operations, Snowpack, </t>
  </si>
  <si>
    <t>5 days</t>
  </si>
  <si>
    <t>Hundreds of millions in economic damage, transportation disruption, about 50000 evacuation, potential loss of life, loss of CI, regional impact, environmental impacts</t>
  </si>
  <si>
    <t xml:space="preserve">FERM (up to 1:100), Land Use Bylaw, permanent flood barriers, Glenmore Reservoir, emergency response plans and resouces, flood information website, media campaign, forecasting and monitoring, Trained Emergency Response Team </t>
  </si>
  <si>
    <t>1932
2013:  &gt; $1B damage</t>
  </si>
  <si>
    <t>Active Assailant (previously Major Active shooter incident )- An active assailant(s) engaged in attempting to cause death or grievious bodily harm on other people in a confined and/or populated area.</t>
  </si>
  <si>
    <t>Populated area; either confined or open space</t>
  </si>
  <si>
    <t>Minutes - 24 hours plus</t>
  </si>
  <si>
    <t>Any public space with large gatherings (I.E. mall, school, festival, sports venue, place of worship, lecture hall, cafeteria etc.)</t>
  </si>
  <si>
    <t>During school months (if at educational facility).  Any time. (daytime most likely).</t>
  </si>
  <si>
    <t>mass casualty, mass fatality, impact to essential services, perception of public safety</t>
  </si>
  <si>
    <t xml:space="preserve">Evacuation, lock down of area, rapid intervention and rescue task force, road closures, EOC/TOC activation </t>
  </si>
  <si>
    <t xml:space="preserve">Table top training, large scale exercise, interoperability training, incident management training &amp; teams, Emergency Response Plans, internal and external internet communication, Campus Security, CCTV, </t>
  </si>
  <si>
    <t>Moderate</t>
  </si>
  <si>
    <t>Eg, Virginia Tech, University of Alberta Campus, Montreal.  Quebec Mosque, Toronto Van Attack, Edmonton (EPS) vehicle attack, James Smith Cree Nation mass stabbings</t>
  </si>
  <si>
    <t>Bomb Threat incident</t>
  </si>
  <si>
    <t>Suspicious package in public building downtown on work day</t>
  </si>
  <si>
    <t>Downtown highly populated during work week</t>
  </si>
  <si>
    <t>A Monday - work hours</t>
  </si>
  <si>
    <t>mass casualty, property damage, mass evaculation</t>
  </si>
  <si>
    <t>Pedestrian and vehicle traffic, shutting down transit, evacuation within potential blast area</t>
  </si>
  <si>
    <t>Emergency Response Planning, Security Contingencies, Tactical Resources, Security equipment (x-rays, alarms), Security personnel, Automatic lockdown procedures, Policies and Procedures, SOP's</t>
  </si>
  <si>
    <t>Eg., Downtown Public Building</t>
  </si>
  <si>
    <r>
      <t xml:space="preserve">Chemical, Biological, Radiological, Nuclear, Explosives (CBRNE) attack
</t>
    </r>
    <r>
      <rPr>
        <b/>
        <sz val="11"/>
        <rFont val="Calibri"/>
        <family val="2"/>
        <scheme val="minor"/>
      </rPr>
      <t>(Restricted: internal use only / combined with terrorism under mass attack for public release)</t>
    </r>
  </si>
  <si>
    <t>Explosion inside public recreation centre</t>
  </si>
  <si>
    <t>Residential community</t>
  </si>
  <si>
    <t>Weekend business hours</t>
  </si>
  <si>
    <t>mass casualty, property damage, mass evaculation, structural integrity</t>
  </si>
  <si>
    <t>Eg., Public Recreation Facility</t>
  </si>
  <si>
    <t>Cyber Attack - Data Fraud/Theft</t>
  </si>
  <si>
    <t>Threat actor infiltrates CPS network - accesses network drives - exfiltrates data. (Any data would be damaging to CPS - some specific high risk network drives could include ISC Protected files:  I.E. Electronic Surveillance, Human Resource information Professional Standards, Major Crimes)</t>
  </si>
  <si>
    <t>Likely in the network much longer than the exfiltration of data which would only take an hour or couple of hours.</t>
  </si>
  <si>
    <t>No specific locations - Criminals access information that would jeopardize the safety of targeted or non-targeted members of the public.</t>
  </si>
  <si>
    <t>Exfiltration of data should alert IT Security, however there is increased vulnerability when staff is busy.</t>
  </si>
  <si>
    <t xml:space="preserve">Compromised public safety, loss of funds, CPS public trust affected significantly. CPS embarassment, lawsuits against CPS, internal affairs information and/or criminal investigations compromised. </t>
  </si>
  <si>
    <t>CPS obligated to provide duty to warn to people at risk. CPS may be obligated to provide personal and/or credit security to people at significant risk.</t>
  </si>
  <si>
    <t>Intrusion detection systems, anti-virus, fire walls, security analytics protection, vulnerability testing,  security awareness training, incident response plan and testing, policy and procedure, security awareness training, security education and communication (internal and external)</t>
  </si>
  <si>
    <t>Low frequency  Human induced, caused, SME background, technical feasibility scale . here are examples of special interest groups that take issue with police government action. This has lead to both sophisticated and/or unsophistcated adversaries successfully infiltrating police or government systems. There are examples of special interest groups that take issue with police government action. This has lead to both sophisticated and/or unsophistcated adversaries successfully infiltrating police or government systems.  Ie  Gartner Report, CACP - ICT Committee findings</t>
  </si>
  <si>
    <t>Cyber Attack - Technology as Instrument</t>
  </si>
  <si>
    <t>Malware is introduced into the Calgary Police Secure Network through email, unauthorized device or download.   Also known as Business Email Compromise (BEC) attacks.  Also can include "Phishing", where false reports cause significant confusion and disruption to operations.</t>
  </si>
  <si>
    <t>1 hour to a day to months because this type of attack often goes on for a long time before being discovered</t>
  </si>
  <si>
    <t>Oversight bodies, Senior Executive officers, Finance and other sections whose employee names and relationship to the organization are clearly listed on the Internet, but, any CPS Business Unit or Section is susceptible to this.</t>
  </si>
  <si>
    <t>Threat actor finds out when the partner or person they are impersonating typically sends emails.  Threat Actor picks a time when they know the recipient (target) to be busy and not paying as much attention.  *change to this is a risk anytime/anyone</t>
  </si>
  <si>
    <t>Compromised public safety, loss of funds, CPS public trust affected significantly. CPS embarassment, lawsuits against CPS, internal affairs information and/or criminal investigations compromised. Ie) Distributed Denial of Service (DDS)</t>
  </si>
  <si>
    <t>Attempted recovery of funds, CPS obligated to provide duty to warn to people at risk. CPS may be obligated to provide security to people at significant risk.</t>
  </si>
  <si>
    <t>Anti-Spoofing Technology to automatically block spoofed or fake domains, security awareness training, separation of duties, Data Loss Protection systems for keywords or designated units - blocking emailing of classified material, or potentially, even blocking transferring of classified material, security awareness training, security education and communication (internal and external)</t>
  </si>
  <si>
    <t>New Proofpoint Research Reveals a 45% Surge in Business Email Compromise Attacks—and Increased Domain Spoofing.  Proofpoint recently conducted extensive research into attack attempts across more than 5,000 enterprise customers between July 2016 and December 2016, including U.S., Canadian, German, French, Australian, and UK organizations.  BEC attacks increased by 45% during the last three months of 2016 compared to the prior three months, and 75% of Proofpoint customers experienced at least one attempted attack during that time.  Experts predict this will increase.  Happening daily.  Of late - Google and Facebook taken for 100 million USD earlier this year (2017).  Grant MAcEwan University taken for just under 12 million CDN in August 2017.</t>
  </si>
  <si>
    <t>Hostage Incident</t>
  </si>
  <si>
    <t>Assailant enters a government building and holds person or person(s) hostage</t>
  </si>
  <si>
    <t>1 hour to 24 hours plus</t>
  </si>
  <si>
    <t>Highly populated surrounding buildings during work week</t>
  </si>
  <si>
    <t>During workweek during work hours</t>
  </si>
  <si>
    <t>Mass casualty, property damage, mass evacuation, disruption of traffic movement, eoc activation</t>
  </si>
  <si>
    <t>Evacuation, lock down of area, road closures, EOC activation, Structural collapses, search and rescue, TOC activation,  EMS, Fire, health services continuum</t>
  </si>
  <si>
    <t>Table top training, large scale exercise, Emergency Response Plans, external mutual aid agreements, 24/7 security, collaboration with external partners</t>
  </si>
  <si>
    <t>Eg., Lindt hostage incident Australia, WCB in Edmonton, Arvada Colorado school hostage incident</t>
  </si>
  <si>
    <t>Mass Attack (previously Terroist attack) -  an act committed "in whole or in part for a political, religious or ideological purpose, objective or cause" with the intention of intimidating or harming the public</t>
  </si>
  <si>
    <t xml:space="preserve">A targeted attackagainst individuals in a populated area, based on their ideological, religious or political views. </t>
  </si>
  <si>
    <t>48 hours</t>
  </si>
  <si>
    <t xml:space="preserve">Park, tourist attractions, major venues, place of worship, cultural heritage sites, government facilities, critical infrastructure </t>
  </si>
  <si>
    <t>Any time a major event or special event occurs</t>
  </si>
  <si>
    <t>Injury, mass casaulty and/or fatality, property damage, psychological impacts, business/liability impacts, road closures, lockdowns</t>
  </si>
  <si>
    <t xml:space="preserve">P-TOC/EOC, evacuation, traffic re-routing, EMS, Fire, all municipal, provincial and federal partners would be involved.   </t>
  </si>
  <si>
    <t>•	Training, education and communication to our members and partners.
•	Established partnerships – local, provincial, federal, and international. 
•	Community partnerships and programs.
•	Internal and external strategic/operational planning and collaboration.
•	ICS protocol 
•	Intelligence Programs</t>
  </si>
  <si>
    <t>Barcelona attack, Parliament Hill, Brussells Christmas Market attack, San Bernardino attack, London Bridge attack, Nice attack, London (Ontario) vehicle attack, attack in Colorado Springs at LGBTQ2+ bar, attack on Jewish Americans (various locations).</t>
  </si>
  <si>
    <t>Public Safety Canada and ITAC reports and Threat Level</t>
  </si>
  <si>
    <t>Mass Gathering Incident - Large event at an outdoor/indoor venue. Critical incident (severe weather or human caused) injuries,panic and a mass emergency/spontaneous evacuation. Access for emergency response impacted.</t>
  </si>
  <si>
    <t>Mass group of individuals in one location (structural/open space)</t>
  </si>
  <si>
    <t>6 hours</t>
  </si>
  <si>
    <t>Outdoor or indoor venue</t>
  </si>
  <si>
    <t>Warm weather months on a long weekend (for outdoor events), festival events, concerts, sporting events, conferences, worship events</t>
  </si>
  <si>
    <t>injury, potentially death, property damage, psychological impacts, business/tourism/liability impacts, environmental damage, distinct community impacts</t>
  </si>
  <si>
    <t>EMS, Fire, CPS, hospitals, activation of EOC, P-TOC</t>
  </si>
  <si>
    <t>•	Collaboration and strategic planning
•	Emergency Response plan developed by Event Organizer.  
•	City Wide Exercises.
•	CPS Public Safety Unit &amp; MEEMS.
•	Planning and training.
•	Specialty resources 
•	Intelligence gathering/sharing
•	 Threat/risk assessment
•	Policies, legislation, mutual aid agreements
•	ICS protocol</t>
  </si>
  <si>
    <t>One Love Music Festival, 2017 Bercelona Music Festival, Big Valley Jamboree 2009</t>
  </si>
  <si>
    <t>Protest or Demonstration - Illegal (Previously Civil Disobedience) - An unlawful gathering of activists , not approved by the city, combined with engagement in unlawful behavior</t>
  </si>
  <si>
    <t xml:space="preserve">Activist group unlawfully gathering to cause disruptions </t>
  </si>
  <si>
    <t>3 days- weeks or ongoing</t>
  </si>
  <si>
    <t>Olympic plaza, parks, downtown core, major roadway's, transit, train railways, parking lots</t>
  </si>
  <si>
    <t>Daytime hours</t>
  </si>
  <si>
    <t>Property damage, disruption of traffic and transit, movement, business impacts, noise, political and social consequences, access for emergency responders</t>
  </si>
  <si>
    <t xml:space="preserve">EOC/TOC activations, EMS, Fire, Peace Officers, traffic re-routing, transit interruption </t>
  </si>
  <si>
    <t>High</t>
  </si>
  <si>
    <t>Occupy Movement 2011, White Supremacist/Anti-racist Movements, Alt-Right movements 2020, Anti-Vaccine/"Freedom" Movements 2020-current, political movements.  Coutts convoy/blockade, Ottawa Convoy occupation, Windsor Bridge blockade.</t>
  </si>
  <si>
    <t>Riot</t>
  </si>
  <si>
    <t>Two groups with opposing views use physical violence and/or property damage exceeding the parameters of a lawful assembly, demonstration or protest and exceeding the capabilities of on-scene resources to maintain the peace.  A riot is defined in Canada in the Criminal Code.</t>
  </si>
  <si>
    <t>24 hours</t>
  </si>
  <si>
    <t>Downtown core,LRT platforms,various businesses, Olympic Plaza</t>
  </si>
  <si>
    <t>On a weekend in warm weather months</t>
  </si>
  <si>
    <t>Property damage, business impact, injury, death, road closures, traffic redirection, commuter impact and affects family indirectly</t>
  </si>
  <si>
    <t xml:space="preserve">EOC/TOC activations, MEP, EMS, Fire, Bylaw, traffic re-routing, transit interruption </t>
  </si>
  <si>
    <t>CPS Public Safety Unit and MEEMS, plans, training, specialty resources, intelligence gathering/sharing, threat/risk assessment, policies, legislation, mutual aid agreements, diversity resources</t>
  </si>
  <si>
    <t xml:space="preserve">Vancouver Stanley Cup, Seattle WTO, Charlottesville, Ferguson, </t>
  </si>
  <si>
    <t>Security Incident at City Facility</t>
  </si>
  <si>
    <t>Violent breach of CPS facility. Vehicle attack or armed assailant breaches exterior of building or past secured entrances.</t>
  </si>
  <si>
    <t>Minutes - multiple hours</t>
  </si>
  <si>
    <t>CPS public,semi-public,restricted or secure areas</t>
  </si>
  <si>
    <t>Weekday during business hours</t>
  </si>
  <si>
    <t>Property damage, injuries, fatalities. Evacuation/Lockdown procedures. Cascading effect on Critical Infrastructure.</t>
  </si>
  <si>
    <t>P-TOC,EOC ,activations.  RTOC</t>
  </si>
  <si>
    <t>Access control (alarms), evidentiary CCTV, door locks, visual identification, bollards, security personnel, communication, Commissionaires SOPs, review of erp planning and policy</t>
  </si>
  <si>
    <t>Edmonton vehicle ramming event 2017, Nice Attack 2017, Westminter attack 2017 - there are numerour recent examples of vehicles being used as a weapon.</t>
  </si>
  <si>
    <r>
      <t xml:space="preserve">Terrorist Attack
</t>
    </r>
    <r>
      <rPr>
        <b/>
        <sz val="11"/>
        <rFont val="Calibri"/>
        <family val="2"/>
        <scheme val="minor"/>
      </rPr>
      <t>(Restricted: internal use only / combined with terrorism under mass attack for public release)</t>
    </r>
  </si>
  <si>
    <r>
      <t xml:space="preserve">Cyber Attack - Technology as Instrument </t>
    </r>
    <r>
      <rPr>
        <b/>
        <sz val="11"/>
        <color theme="1"/>
        <rFont val="Calibri"/>
        <family val="2"/>
        <scheme val="minor"/>
      </rPr>
      <t>(using CPS)</t>
    </r>
  </si>
  <si>
    <t>CS</t>
  </si>
  <si>
    <t>Malicious emails; lack of employee awareness; poor user awareness on proper procedures for reporting risks</t>
  </si>
  <si>
    <t>day(s) - weeks</t>
  </si>
  <si>
    <t>Virtual. Anywhere a CoC employee is connected to the network</t>
  </si>
  <si>
    <t>Anytime</t>
  </si>
  <si>
    <t>Loss of City information system; financial loss; personal information loss; loss of confidential information and files.</t>
  </si>
  <si>
    <t>City business disruption; payroll disruption; Reputational harm</t>
  </si>
  <si>
    <t>Security Event Monitoring systems; Anti-virus systems; Enpoint Protection; Policies &amp; proceedures; Incident Response; Employee training and awareness</t>
  </si>
  <si>
    <t>1-2 every 5 years</t>
  </si>
  <si>
    <t>Worldwide occurences &amp; threat origins</t>
  </si>
  <si>
    <t>Vulnerability scans; Security Incident Monitoring Systems; Threat &amp; Risk Assessments; Open Source Intelligence; etc.</t>
  </si>
  <si>
    <r>
      <t xml:space="preserve">Incident of Data Fraud/Theft </t>
    </r>
    <r>
      <rPr>
        <b/>
        <sz val="11"/>
        <color theme="1"/>
        <rFont val="Calibri"/>
        <family val="2"/>
        <scheme val="minor"/>
      </rPr>
      <t>(using CPS)</t>
    </r>
  </si>
  <si>
    <r>
      <t xml:space="preserve">Security Incident at City Facility </t>
    </r>
    <r>
      <rPr>
        <b/>
        <sz val="11"/>
        <color theme="1"/>
        <rFont val="Calibri"/>
        <family val="2"/>
        <scheme val="minor"/>
      </rPr>
      <t>(using CPS)</t>
    </r>
  </si>
  <si>
    <t>Terrorist Attack; Cyber attack on critical infrastructure</t>
  </si>
  <si>
    <t>Could be indefinitely dependant on scope of event and damage done</t>
  </si>
  <si>
    <t>Anywhere. Any CoC site is a potential target with CI sites being key. Virtual for cyber attack on CI sites.</t>
  </si>
  <si>
    <t>Buildings destroyed; lives lost; infrastructure destroyed; systems unavailable/offline.</t>
  </si>
  <si>
    <t>Structural collapses, recovery efforts, police investigation, search &amp; rescue by CFD</t>
  </si>
  <si>
    <t>ERPs, Security Measures(Alarms, CCTV, Access Control, Guard presence, monitoring, patrols), Threat Risk Assessments on CI's and other CoC sites; Policies &amp; procedures</t>
  </si>
  <si>
    <t>low</t>
  </si>
  <si>
    <t>Terrorist events are worldwide</t>
  </si>
  <si>
    <t>Worldwide terrorist events have remained steady, but Canada has been fortunate to remain relatively untouched by comparison.  Continue to review government updates, Open Source Intelligence, Threat and Risk Assessments, etc.</t>
  </si>
  <si>
    <t>Earthquake (Magnitude 4.0+)</t>
  </si>
  <si>
    <t>DBBS</t>
  </si>
  <si>
    <t>Earthquakes are a series of vibrations induced in the earth's crust by the abrupt rupture and rebound of rocks in which energy (stress) has been slowly accumulating</t>
  </si>
  <si>
    <t>Less than one hour but there could be aftershocks occurring after the initial earthquake</t>
  </si>
  <si>
    <t>Anywhere. Limited risk in Calgary with higher risk closer to the Rocky Mountains</t>
  </si>
  <si>
    <t>NA</t>
  </si>
  <si>
    <t>Most people frightened and run indoors. Furniture is shifted and objects fall from shelves in large numbers. Many well-built ordinary buildings suffer moderate damage: small cracks, in walls, fall of ceilings, claddings dislodging and falling to the street, fall of broken glasses off of windows, small chimneys fall down; older buildings may show large cracks in walls and failure of in-fill walls.</t>
  </si>
  <si>
    <t>Minor increase in emergency response calls, limited debris removal, and information-sharing via emergency notifications/public communications</t>
  </si>
  <si>
    <t>Building Code regulations, Rapid damage assessment training, emergency management training and business continuity protocols activated. National Building Codes,  Alberta Edition references  seismic design.
Professional knowledge and oversight of engineers (for larger buildings and facilities)
Depending on the severity of the earthquake professional review of the specified damaged buildings may be required as  part of the response following a rapid damage assessment (for visible damages to buildings after the initial response)</t>
  </si>
  <si>
    <t>M2.5 to M3 (minor quakes) have occurred in Alberta, particularly in the Brazeau River and Rocky House areas (which may be due to oil and gas operations in the area--particularly pertaining to drilling/ injecting substances into the earth). All other quakes have been M2 or less (micro quakes)</t>
  </si>
  <si>
    <t>For the Calgary region, the following events (Mw&gt;4.0) have occurred:
8/10/1925 Mw 4.3
1966/01/02  Mw 4.5
1984/02/11  Mw 4.7
1984/09/03 Mw 4.0
1985/08/06 Mw 4.0
1989/10/20 Mw 4.1
2000/03/04 Mw 4.3</t>
  </si>
  <si>
    <t xml:space="preserve">Natural Resources Canada, Canadian Disaster data base, Alberta Energy Regulator/Alberta Geological Survey. </t>
  </si>
  <si>
    <t>Extreme Solar Storm (Carrington-level event)</t>
  </si>
  <si>
    <t>ENMAX</t>
  </si>
  <si>
    <t>Streams of highly energetic particles in the solar wind or stellar wind, known as a solar proton event. Can cause overloading on the interconnected grid and result in mass outages and damage to lines and equipment. Because of the way CMEs (which consist mostly of high energy protons and X-rays) interact with the Earth’s magnetic field their impacts tend be greatest at geomagnetic latitudes of between 40 and 60 degrees. 
Severe disturbances caused by solar storms in the upper layers of our atmosphere that induce currents in long conductors on the Earth’s surface, such as power lines. These additional currents can overload the electric grid system to trigger voltage collapse, or worse, damage a significant number of expensive extra-high voltage transformers. The economic costs of such an event would be catastrophic. Large transformer repairs/replacements occur on the timescale of weeks to months, and could result in long-term widespread blackouts.</t>
  </si>
  <si>
    <t>Less than one hour
Weeks to months without power (depending on transformer damage)</t>
  </si>
  <si>
    <t>Anywhere
Cities and high-density urban corridors are more vulnerable</t>
  </si>
  <si>
    <t>Can cause overloading on the interconnected grid and result in mass outages and damage to lines and equipment.
Loss of water and wastewater distribution systems; Loss of perishable foods and medications; Loss of heating/air conditioning and electrical lighting systems; Loss of computer systems, telephone systems, and communications systems (including disruptions in airline flights, satellite networks and GPS services); Loss of public transportation systems; Loss of fuel distribution systems and fuel pipelines; Loss of all electrical systems that do not have back-up power</t>
  </si>
  <si>
    <t xml:space="preserve">Extended power outages, E2C2 activation, Mutual Assistance requests
Major disruption to transport, food supplies, business, water, emergency, and hospital services
</t>
  </si>
  <si>
    <t>Early warning systems and direction from AESO, Mutual Assistance Agreements
Space weather forecasting, power grid resiliency, and transformer stockpiling.</t>
  </si>
  <si>
    <t>According to Lloyd's, the return period is 100-250 years</t>
  </si>
  <si>
    <t>1859/09/01 Carrington Event. NASA estimates $1-$2 trillion in economic cost to US. This would be much less for individual municipalities but the damage to GDP and the overall economy would be significant.</t>
  </si>
  <si>
    <t>Canadian Disaster database
NASA
NOAA</t>
  </si>
  <si>
    <t>Major Electric Power Blackout</t>
  </si>
  <si>
    <t>Human error, generation failures, transmission line damage or outages.</t>
  </si>
  <si>
    <t>Less than one hour
Hours to days without power</t>
  </si>
  <si>
    <t>Extended power outages and possible asset damage</t>
  </si>
  <si>
    <t>Extended power outages, E2C2 activation, Mutual Assistance requests
Major disruption to transport, food supplies, business, water, emergency, and hospital services</t>
  </si>
  <si>
    <t>ERPs and direction from AESO, Mutual Assistance Agreements</t>
  </si>
  <si>
    <t>There have been 7 events in Canada since 1965 (7 year return period) that have met the following criteria:
* The outage must not be planned by the service provider
* The outage must affect at least 1,000 people and last at least one hour
* There must be at least 1,000,000 person-hours of disruption</t>
  </si>
  <si>
    <t>2003 Northeast blackout: 55M people without power for two days to one week in Canada and USA
1965 Northeast blackout: 30k people over 207K sq. KM impacted for up to 13 hours in Canada and USA</t>
  </si>
  <si>
    <t>ENMAX records</t>
  </si>
  <si>
    <t>Major Solar Storm (Quebec-level event)</t>
  </si>
  <si>
    <t>Anytime but times of peak electricity (summer months) have highest potential for impact</t>
  </si>
  <si>
    <t>According to Lloyd's, the return period is 35-70 years (low confidence)</t>
  </si>
  <si>
    <t>1989/03/13 Quebec Nine hour outage with $13.2B in economic cost.</t>
  </si>
  <si>
    <t>Bridge Failure/Interruption</t>
  </si>
  <si>
    <t>Infrastrcuture Services</t>
  </si>
  <si>
    <t>Bridges fail when overloaded, when bridge support structures are degraded, and when driving surface fails. Sources of failure can be natrual (earthquake, flooding, fire), or anthropogenic (HAZMAT incident, vehicle collision, overloading, sabotage). Floods are the primary risk in Calgary, followed by regular condition detrioration overtime.</t>
  </si>
  <si>
    <t>6 Months</t>
  </si>
  <si>
    <t>Rivers. Major spans over water, rail bridges,  Bridges designed with spread footings supporting peirs (older codes)</t>
  </si>
  <si>
    <t>Flood season
All year round (Over height loads)</t>
  </si>
  <si>
    <t>Risk to life safety while the event occurs (people on bridge) Major impact to a capital asset and economic impacts to transportation network. Major environmental risks to spans that fail over waterways. Capital impacts for even small bridge replacement $1-2Mil for pedestrian bridge replacement.</t>
  </si>
  <si>
    <t>Traffic rerouting, vehicle evacuation and search and rescue efforts for vehicles/pers on bridges, SOLE, MEP activation, Opening EOC, HAZMAT Events, Evacuation of at risk areas by the bridge. Rupture and outage of utilities run through bridges (ATCO gas lines).</t>
  </si>
  <si>
    <t>Bridge Inspection, Bridge Maintenance, Capital rehabilitation, Captial replacement and long term planning, Bridge codes and design standards. Permitting of overdimetional and overwieght loads. Oversize and TDG routes. Resupporting spread footings and bridge foundations if compromised. Public communications. 3 yr standing Emergency Bridge Repair Contract.</t>
  </si>
  <si>
    <t>2 Events in the last 10 years
7 events in the last 67 years
1 in Calgary
US study found that 1:4,700 bridges fail annually. This equates to approximately 0.13 for the over 600 bridges in Calgary.</t>
  </si>
  <si>
    <t>2013/06/27 - CP Rail Bridge failure in the 2013 flood. Large potential HAZMAT event with  risk to life safety, 
2006/09/30 Laval Concorde Overpass Collapse; 5 dead 6 injured (reulted in code changes and improvements in our bridges of this design and inspection standards) 
2007/08/01 Mineapolis I-35W Bridge Collapse: 13 Dead 145 injured (steel truss bridge, Calgary is retiring their remaining fleet of these).
2016/01/10 Nipigon River Bridge (Highway 1 Ontario) Newly constructed bridge failed after only 42 days of use.  No injuries or deaths.
2020/06/12 Calgary - McKinght Tr Bridge N27 washout of riverbank material around bridge piers resulting in emergency inpsection and $750K rehab of enbankment with rip rap (large stone). Accessed provincial DRP Funds.</t>
  </si>
  <si>
    <t>IS Bridge Engineers, Bridge codes, Inpsection Maintenance and Rehab Programs, Emergency Bridge Repair RFP</t>
  </si>
  <si>
    <t>Slope Failure/Landslides</t>
  </si>
  <si>
    <t>Slope failures or landslides are one of the frequent occurring natural hazards in the urban area. slope stability related geo-hazards may occur in the future when floods, heavy storm events, drainage issues, water main breaks or other trigger events take place.</t>
  </si>
  <si>
    <t xml:space="preserve">Calgary is built around two river valleys and has several slopes that are considered unstable. </t>
  </si>
  <si>
    <t>Flood Season
Spring runoff/ Rain Season
(May - July)</t>
  </si>
  <si>
    <t xml:space="preserve">Risk to life safety while the event occurs (People/property at and around the slope location.
Major impact to the environment (Fish habitate, Trees, wild animals, etc.)
Economical impacts to services. The City owns land and infrastructure such as environmental reserves, parks, roadways, utilities, pathways, and embankments that are potentially affected by slope failure. </t>
  </si>
  <si>
    <t>Traffic rerouting, closing the parks or effected areas, evacuation of effected properties. Social services emergency (food, shelter, etc.)</t>
  </si>
  <si>
    <t>Yearly slope inspections, Capital rehabilitation, long term planning.  Public communications. 3 yr Standing offer of Emergency Slope Repair Contract.</t>
  </si>
  <si>
    <t xml:space="preserve">2 Events in the last 10 years
Recent repot "Climate Pojection for Calgary - January 2022"  on impacts of climate change "suggests that slope stability may decrease in at-risk areas, leading to slumping and slope failures"
</t>
  </si>
  <si>
    <t>2013 flood - slope failure at highfield road SE, caused traffic disruption
- Trafford Cr &amp; Mcknight Blvd NW
- Hill Road NE
-Klippert gravel pit access Road 5328 32 Avenue NW
- Shaganappi tr at nose hill park NW
2020 heavy rains - slope failure in Winston height NE</t>
  </si>
  <si>
    <t>IS Geotechnical Engineers/Inspector inspection, Request for standing offer (RFSO) geotechnical consultants slope assessment reports, Geotechnical reports guidelines for land development applications, slope stability mangament policy and framework</t>
  </si>
  <si>
    <t>Loss of major transportation corridor</t>
  </si>
  <si>
    <t>Mobility</t>
  </si>
  <si>
    <t>Major transportation corridors could be lost by fast degradation of the driving surface, erosion supporting structure underneath, or interruption of traffic by other means like a large HAZMAT incident or rail derailment requiring a longer term cleanup.</t>
  </si>
  <si>
    <t>2 weeks</t>
  </si>
  <si>
    <t>Highways/ Skeletal Roads: specifically Crowchild trail at Crowchild Bridge, Glenmore Trail over the Glenmore Causeway, Deerfoot at the Calf Robe, The 5th Avenue Flyover, 9th and 6th Ave S, and McLeod Trail and !st St SW in the downtown core. Loss of these corridors for an extended period of time could spur a SOLE</t>
  </si>
  <si>
    <t>Construction Season, Freeze/Thaw, Flood Season</t>
  </si>
  <si>
    <t>Major economic impacts, possible social impacts, loss of emergency evacuation routes, major congestion on other parts of the transportation network</t>
  </si>
  <si>
    <t>SOLE, MEP activation, Opening EOC, power disruption possible, Water main breaks, Traffic rerouting</t>
  </si>
  <si>
    <t>Temporary Repairs, alternate routes for redundancy, Asset management and planned capital improvements, construction assets internal to City for repair and recovery, TMC monitoring, preparation for known issues (underpass flooding), traffic detours and closure for unsafe conditions. AB Transportation and Transport Canada Design Standards</t>
  </si>
  <si>
    <t>5 Events in the last 10 years</t>
  </si>
  <si>
    <t>2017/03/24 Sarcee Water Main Strike  - 2 weeks of partial closures --  2013/06/27 McLeod Trail and 14th St Rebuilds due to flooding  - required emergency repaving - 2 week closure after flood waters receded. 2015/02/01 Crowchild Watermain break  - 1 week of North bound closure.</t>
  </si>
  <si>
    <t>AB Transportation and Transport Canada Design Standards and Codes. City Design Specifications, Maintenance and Construction Program Plans, Tangible Capital Asset Tracking, MOC incident records</t>
  </si>
  <si>
    <t>Road Accident</t>
  </si>
  <si>
    <t>Major Road Incidents occur when motorists, cyclist and pedestrians cannot adapt to conditions in the right of way, or those conditions deteriorate to pose an iminent threat to life safety. Weather, traffic load, time of day, road conditions, and driver conditions are contributing factors to the likelyhood and severity of an incident.  Criminal events or fatalities may also cause severe and lenghty disruptions.</t>
  </si>
  <si>
    <t>2 days (extreme) Normally 5 Hours</t>
  </si>
  <si>
    <t>Skeletal  and Arterial Roads</t>
  </si>
  <si>
    <t>Morning and evening rush hour. Night time sees more fatalities requiring investigation. During start of inclement weather events.</t>
  </si>
  <si>
    <t>Risk to life safety, fatal traffic incidents close roads for safety and investigation reasons with impacts to the economy. Temporary loss of a major roadway in at least one direction for five hours may occur. Traffic collisions cause release of HAZMAT that can have negative environmental impacts. Widespread minor incidents can have cumulative effect degrading the transportation network. Impacts to City reputation may occur. Impacts to emergency services response times due to delays.</t>
  </si>
  <si>
    <t>Possible mass cauality events with collisions, traffic rerouting, evacuation assistance of roadway may be required depending on conditions. Multiple major events occuring concurrently extend closure time due to capcity of investigative resources.</t>
  </si>
  <si>
    <t>Design Standards, Response: Law enforcement, EMS, CFD, temporray traffic control, Emergency debris removal, Roving tow trucks, Detours, Incident detection, Communications (DMS, Twitter, radio, media) , Road Maintenance, Street lighting, Signals Timing, Public awareness campaigns, Incident Analysis and ongoing improvement for prevention.</t>
  </si>
  <si>
    <t>2 Higher Severity Events annually</t>
  </si>
  <si>
    <t>2012/07/09 -Enmax Rolling Backouts impacting Traffic Signals , 2014/10/11-16 Street light relay causing 5 day blackout , 2017/02/23 Closure of Deerfoot at Barlow for 14 hours due to Semi-Trailer incident requiring investigtaion concurrent to a  shooting on Center Street at 12 Ave NW</t>
  </si>
  <si>
    <t>Mobility Operation Center Records, MOC SOPs, Incident Management Process, Mobility Ops Manager, Senior Mobility Engineers, MOC Staff,</t>
  </si>
  <si>
    <t>Extreme Cold (either temperature only, or combination of temperature and wind creating a hazardous "Wind Chill Index").  Not just the extreme value, but also what may be extreme or otherwise releavant for the season / time of year.</t>
  </si>
  <si>
    <t>MSC/ECCC</t>
  </si>
  <si>
    <t>Weather patterns that bring cold air from Northern Canada, Alaska or Siberia depending on time of year.</t>
  </si>
  <si>
    <t>Days to Weeks.</t>
  </si>
  <si>
    <t>Nov-Feb (With Dec/Jan being the most likely)
Also consider unusual seasonal occurrences such as freezing minimum temperatures in summer</t>
  </si>
  <si>
    <r>
      <rPr>
        <b/>
        <sz val="11"/>
        <color theme="1"/>
        <rFont val="Calibri"/>
        <family val="2"/>
        <scheme val="minor"/>
      </rPr>
      <t>Winter:</t>
    </r>
    <r>
      <rPr>
        <sz val="12"/>
        <color theme="1"/>
        <rFont val="Calibri"/>
        <family val="2"/>
        <scheme val="minor"/>
      </rPr>
      <t xml:space="preserve"> Elevated risk to health such as frost bite and hypothermia (Risks are greater for the homeless, older adults, young children, people with chronic illnesses, and people working or exercising outdoors).  Can also result in increased demand on health care and high electricity demands/brown outs.
</t>
    </r>
    <r>
      <rPr>
        <b/>
        <sz val="11"/>
        <color theme="1"/>
        <rFont val="Calibri"/>
        <family val="2"/>
        <scheme val="minor"/>
      </rPr>
      <t>Summer:</t>
    </r>
    <r>
      <rPr>
        <sz val="12"/>
        <color theme="1"/>
        <rFont val="Calibri"/>
        <family val="2"/>
        <scheme val="minor"/>
      </rPr>
      <t xml:space="preserve"> Potential frost/freeze damage.
</t>
    </r>
  </si>
  <si>
    <r>
      <rPr>
        <b/>
        <sz val="11"/>
        <color theme="1"/>
        <rFont val="Calibri"/>
        <family val="2"/>
        <scheme val="minor"/>
      </rPr>
      <t xml:space="preserve">Winter: </t>
    </r>
    <r>
      <rPr>
        <sz val="12"/>
        <color theme="1"/>
        <rFont val="Calibri"/>
        <family val="2"/>
        <scheme val="minor"/>
      </rPr>
      <t>Warming shelters, potential power disruption and increased workload on emergency departments.</t>
    </r>
    <r>
      <rPr>
        <b/>
        <sz val="11"/>
        <color theme="1"/>
        <rFont val="Calibri"/>
        <family val="2"/>
        <scheme val="minor"/>
      </rPr>
      <t/>
    </r>
  </si>
  <si>
    <t xml:space="preserve">Early warning systems (such as early notifications to health partners including the City of Calgary Chief Medical Health Officer), community education and awareness, and ERPs. </t>
  </si>
  <si>
    <r>
      <rPr>
        <b/>
        <sz val="11"/>
        <color theme="1"/>
        <rFont val="Calibri"/>
        <family val="2"/>
        <scheme val="minor"/>
      </rPr>
      <t>Winter:</t>
    </r>
    <r>
      <rPr>
        <sz val="12"/>
        <color theme="1"/>
        <rFont val="Calibri"/>
        <family val="2"/>
        <scheme val="minor"/>
      </rPr>
      <t xml:space="preserve"> On average 3 days per year (Days with Wind Chill &lt; -40°C) (1981-2010 Average)
</t>
    </r>
    <r>
      <rPr>
        <b/>
        <sz val="11"/>
        <color theme="1"/>
        <rFont val="Calibri"/>
        <family val="2"/>
        <scheme val="minor"/>
      </rPr>
      <t>Summer:</t>
    </r>
    <r>
      <rPr>
        <sz val="12"/>
        <color theme="1"/>
        <rFont val="Calibri"/>
        <family val="2"/>
        <scheme val="minor"/>
      </rPr>
      <t xml:space="preserve"> Approx. 1 Day every three years where the miniumum Temperature drops below 0°C (1981-2010 Average)</t>
    </r>
  </si>
  <si>
    <t>1989/01/29-31 Alberta: Edmonton Temperature plummeted from +3°C to -26°C in 7 hours.  8 dead and 100 frostbite victims in Calgary.
2016/12/07 Alberta: 1 dead, schools closed, City of Edmonton kept all of it's transit centres and LRT stations open overnight as a shelter from the cold, Province used a record hourly average amount of electricity (reaching 11,442 MW).</t>
  </si>
  <si>
    <t>Environment and Climate Change Canada for weather and climate data</t>
  </si>
  <si>
    <t>Extreme Heat (either temperature only, or combination of temperature and humidity creating a high "Humidex").  Not just the extreme value, but also what may be extreme or otherwise relevant for the season / time of year.</t>
  </si>
  <si>
    <t>Weather patterns that bring warm air, typically from USA in summer and sometimes with high humidity in summer.</t>
  </si>
  <si>
    <t xml:space="preserve">Days up to a Week. </t>
  </si>
  <si>
    <t>May-Sept (With late June to mid August being the most likely)
Also consider unusual seasonal occurrences such as extended winter warm spells</t>
  </si>
  <si>
    <r>
      <rPr>
        <b/>
        <sz val="11"/>
        <color theme="1"/>
        <rFont val="Calibri"/>
        <family val="2"/>
        <scheme val="minor"/>
      </rPr>
      <t>Summer:</t>
    </r>
    <r>
      <rPr>
        <sz val="12"/>
        <color theme="1"/>
        <rFont val="Calibri"/>
        <family val="2"/>
        <scheme val="minor"/>
      </rPr>
      <t xml:space="preserve"> Elevated risk of heat illness, such as heat stroke or heat exhaustion (The risks are greater for the homeless, older adults, young children, pregnant women, people with chronic illnesses and people working or exercising outdoors).  Can also result in increased demand on health care and high electricity demands/brown outs.
</t>
    </r>
    <r>
      <rPr>
        <b/>
        <sz val="11"/>
        <color theme="1"/>
        <rFont val="Calibri"/>
        <family val="2"/>
        <scheme val="minor"/>
      </rPr>
      <t>Winter:</t>
    </r>
    <r>
      <rPr>
        <sz val="12"/>
        <color theme="1"/>
        <rFont val="Calibri"/>
        <family val="2"/>
        <scheme val="minor"/>
      </rPr>
      <t xml:space="preserve"> Thin ice on rivers/lakes/storm water retention ponds leading to the risk of drowning.</t>
    </r>
  </si>
  <si>
    <r>
      <rPr>
        <b/>
        <sz val="11"/>
        <color theme="1"/>
        <rFont val="Calibri"/>
        <family val="2"/>
        <scheme val="minor"/>
      </rPr>
      <t>Summer:</t>
    </r>
    <r>
      <rPr>
        <sz val="12"/>
        <color theme="1"/>
        <rFont val="Calibri"/>
        <family val="2"/>
        <scheme val="minor"/>
      </rPr>
      <t xml:space="preserve"> Cooling stations potential power, disruption and increased workload on emergency departments.
</t>
    </r>
    <r>
      <rPr>
        <b/>
        <sz val="11"/>
        <color theme="1"/>
        <rFont val="Calibri"/>
        <family val="2"/>
        <scheme val="minor"/>
      </rPr>
      <t>Winter:</t>
    </r>
    <r>
      <rPr>
        <sz val="12"/>
        <color theme="1"/>
        <rFont val="Calibri"/>
        <family val="2"/>
        <scheme val="minor"/>
      </rPr>
      <t xml:space="preserve"> Water rescues.</t>
    </r>
  </si>
  <si>
    <r>
      <rPr>
        <b/>
        <sz val="11"/>
        <color theme="1"/>
        <rFont val="Calibri"/>
        <family val="2"/>
        <scheme val="minor"/>
      </rPr>
      <t>Summer:</t>
    </r>
    <r>
      <rPr>
        <sz val="12"/>
        <color theme="1"/>
        <rFont val="Calibri"/>
        <family val="2"/>
        <scheme val="minor"/>
      </rPr>
      <t xml:space="preserve"> Approx. One event every 5 years (2+ consecutive days of maximum Temperature &gt; 29°C with intervening lows of minimum Temperature &gt; 14°C) (2000-2015)
</t>
    </r>
    <r>
      <rPr>
        <b/>
        <sz val="11"/>
        <color theme="1"/>
        <rFont val="Calibri"/>
        <family val="2"/>
        <scheme val="minor"/>
      </rPr>
      <t>Winter:</t>
    </r>
    <r>
      <rPr>
        <sz val="12"/>
        <color theme="1"/>
        <rFont val="Calibri"/>
        <family val="2"/>
        <scheme val="minor"/>
      </rPr>
      <t xml:space="preserve"> Approx. 1 Day per month where the minimum Temperature stays above 0°C (1981-2010 Average)</t>
    </r>
  </si>
  <si>
    <t xml:space="preserve">2014/07/30 Alberta: Surge in electricity usage.  Alberta set a record for largest summer peak in power usage with a demand spiking at 10,419 MW. 2021/06/27 Calgary experiences an historic heatwave, with 5 days in a row above 30C and two days reaching 36.3C (the 2nd highest all time recorded temperature for Calgary). Alberta recorded the highest energy use on record, an unprecedented increase in 911 calls, and it's estimated over 60 deaths with this heatwave. </t>
  </si>
  <si>
    <t>Poor Air Quality</t>
  </si>
  <si>
    <t>AHS</t>
  </si>
  <si>
    <t xml:space="preserve">Poor Air Quality events are generally the result of Wildfire smoke in the summer.  High levels of air pollution due to smoke from forest fires can be transported thousands of km away from forest fire affected-areas and air quality  may deteriorate if the smoke descends to ground level.  This is due to the (1) concentration and availability of particulate matter (2) prevailing wind (to transport the smoke downstream) and the (3) stability in the atmosphere (which can assist with the smoke being trapped).  Smog events are very rare and will only occur under very specific circumstances during the winter when there is (1) little to no flow (persistent airmass with little wind) (2) strong stability in the lowest portion of the atmosphere (aka a "Temperature Inversion") that allows these pollutants to build up in a local area.  Winter smog is composed primarily of fine airborne particles, mainly from wood used for home heatings, traffic and road salt. In some cases smog event may also develop prior to Chinook events (when a very strong temperature inversion develops and traps pollutants in the lowest portion of the atmosphere).
</t>
  </si>
  <si>
    <t>Hours to several Days</t>
  </si>
  <si>
    <t>May-Sept (Wildfire season)
Dec-Apr (Smog)</t>
  </si>
  <si>
    <t>Exposure to air pollution is particularly a concern for children, the elderly, outdoor workers, and those who have underlying medical conditions such as lung or heart disease.  Pollution can aggravate their diseases, leading to increased medication use, doctor and emergency room visits, and hospital visits.</t>
  </si>
  <si>
    <t>Increased workload on emergency departments and increased power usage (due reliance on HVAC systems)</t>
  </si>
  <si>
    <t>Frequency = Hard to measure but, once every two years for wildfire smoke seems reasonable</t>
  </si>
  <si>
    <t>2016/05/04-2016/07/04 Fort McMurray: Transport of wildfire smoke downstream led to air quality issues for the City of Edmonton (many outdoor events were cancelled)</t>
  </si>
  <si>
    <t>Severe Fog</t>
  </si>
  <si>
    <t>Fog is a dense collection of tiny water droplets suspended in air that by meteorological definition reduces the prevailing visibility of normally illuminated objects that do not give off their own light (e.g. trees, hills) to 800 metres or less.
Events typically develop
(1) Due to a stagnant airmass in combination with high low level moisture availability
(2) During or following a significant precipitation event
(3) During long lived upslope conditions (moist winds blowing into gradually or sharply rising terrain).
Fog is often accompanied by Drizzle - if temperatuers are freezing, then they are Freezing Fog and Freezing Drizzle (see Hazard / Threat entry for "Major Ice Accumulation").</t>
  </si>
  <si>
    <r>
      <rPr>
        <b/>
        <sz val="11"/>
        <rFont val="Calibri"/>
        <family val="2"/>
        <scheme val="minor"/>
      </rPr>
      <t>Summer:</t>
    </r>
    <r>
      <rPr>
        <sz val="11"/>
        <rFont val="Calibri"/>
        <family val="2"/>
        <scheme val="minor"/>
      </rPr>
      <t xml:space="preserve"> Hours.
</t>
    </r>
    <r>
      <rPr>
        <b/>
        <sz val="11"/>
        <rFont val="Calibri"/>
        <family val="2"/>
        <scheme val="minor"/>
      </rPr>
      <t>Winter:</t>
    </r>
    <r>
      <rPr>
        <sz val="11"/>
        <rFont val="Calibri"/>
        <family val="2"/>
        <scheme val="minor"/>
      </rPr>
      <t xml:space="preserve"> Hours to Days.</t>
    </r>
  </si>
  <si>
    <t>Spring peak in Mar, Fall peak in Nov, and annual minimum in July.
In the summer, typically the conditions worsen overnight and the frequency of occurrence reaches a maximum around sunrise and conditions improve by late in the morning. In the fall/winter/spring, fog episodes can last for hours or days.</t>
  </si>
  <si>
    <t>Reduced visibility resulting in hazardous travel (ex. accidents, delays)</t>
  </si>
  <si>
    <t>Traffic re-routing</t>
  </si>
  <si>
    <t xml:space="preserve">Early warning systems, and ERPs. </t>
  </si>
  <si>
    <t>Average of 65 hours per year with visibility below 1 km (or 6-13 hours per month during Oct/Nov &amp; Jan-Mar) (1981-2010 Average)
Frequency = Approx. 20 days per year with fog (1971-2005)</t>
  </si>
  <si>
    <t>2017/01/21 Northern Alberta: 1 dead, a few injures, airport delays and numerous highway/freeway closures.</t>
  </si>
  <si>
    <t>Hail</t>
  </si>
  <si>
    <t>Hail is one of the many hazards associated with thunderstorms.  Hail is formed when the updrafts in thunderstorms carry raindrops upward into extremely cold areas of the atmosphere, where they freeze and merge into balls of ice. When these balls of ice become too heavy to be supported by the updraft, they fall to the ground at speeds of up to 100 km/h or more (i.e. the stronger the updraft the larger the hailstone can grow).
Most Alberta hailstorms do not produce stones with diameters greater than 20 mm, though it is somewhat typical that annually a small portion does produce golf ball and even larger hail during the summer.</t>
  </si>
  <si>
    <t>Minutes.</t>
  </si>
  <si>
    <t xml:space="preserve">Anywhere
Canada’s “Hail Alley” resides in Alberta, and is an area from just south of Calgary to just north of Red Deer and west of Highway #2 into the foothills.  </t>
  </si>
  <si>
    <t>From May-Sept (afternoon to evening) (July is the most active Month)</t>
  </si>
  <si>
    <t>Damage to vehicles/aircraft/homes, damage/destroy agricultural crops, deadly to livestock, wildlife and people.  A major secondary consequence in urban areas when intense rain follows large quantities of hail is flooding.   Hail can partially clog storm drains and do tremendous damage to vegetation including stripping leaves off trees.  Rain that follows will sweep plant debris and litter towards the storm drains, further clogging the drains.  All of this impedes drainage and can lead to very costly overland urban flooding.</t>
  </si>
  <si>
    <t>Debris removal</t>
  </si>
  <si>
    <t>Early warning systems, and ERPs. 
Alberta Hail Suppression Project funded by insurance industry.</t>
  </si>
  <si>
    <t>Alberta experiences on average approx. 65 hail events each year (1991-2020)
Frequency = The City of Calgary experiences on average approx. 4 events per year (1971-2005)</t>
  </si>
  <si>
    <t>1987/07/31 Edmonton:  Hail with masses over 260 g and diameters around 10 cm.
2010/07/12-13 Calgary: Caused Golf Ball sized hail.  Over 3,300 home and auto claims (AMA) and decimated over 90,000 hectares of cropland near Strathmore and Hussar.
2014/08/7-8 Calgary/Airdrie: Winds of 140 km/hr and golf ball to baseball sized hail.  More than half of the vehicles damaged were complete write-offs
2020/07/13 Severe hailstorm in NE Calgary and surrounding area. Estimated cost between $1-$2 billion.
Two-thirds of Canada’s major documented hail storms have occurred in Alberta and 8 of Canada’s 18 largest hail insurance claims have involved the City of Calgary.</t>
  </si>
  <si>
    <t>Environment and Climate Change Canada for weather and climate data
Canadian Disaster Database</t>
  </si>
  <si>
    <t>Heavy Rain (runoff and flooding)</t>
  </si>
  <si>
    <t>The intense rainfall events in Alberta are generally from
(1) Large scale weather systems that can affect large portions of the province with extended (multi-day) rainfall or
(2) Short-lived thunderstorms that within a short period of time give localized downpours.</t>
  </si>
  <si>
    <t>Minutes to Days.</t>
  </si>
  <si>
    <t>May-Sept (With Late May-Late July being the most likely)</t>
  </si>
  <si>
    <t>Businesses/Residences under water, evacuations, potential power disruptions, supply shortages, traffic collisions/road closures (stranded motorists and air travelers)</t>
  </si>
  <si>
    <t>Infrastructure damage, evacuations, potential power disruptions, traffic re-routing, debris removal, opening of TOC/EOC, MEP activation, and SOLE declared.</t>
  </si>
  <si>
    <t xml:space="preserve">Land use management, early warning systems, physical infrastructure protection, emergency plan testing, and ERPs. </t>
  </si>
  <si>
    <t>Calgary receives approx. 326.4 mm of rainfall each year approx. half of this in July-Aug (1981-2010).
Frequency = 2 days per year with rainfall greater than 25 mm (1981-2010)</t>
  </si>
  <si>
    <t>2013/06/19-22 – Southwest Alberta: Extensive flooding including Canmore, Calgary and High River.  According to Alberta Environment, a mountain weather station west of High River recorded over 300 mm of rain during this period.
2007/06/05 – Calgary:  Calgary airport recorded 42.6 mm of rain in a 30 minute period and 59.8 mm of rain in a 60 minute period, and there was extensive flooding in the city including submerged vehicles on the Deerfoot.
2005/06 - Alberta Floods: Flooding in Canmore and evacuation in High River and Calgary.  40 municipalities identified infrastructure damage and 14 declared official states of emergency, 4 Fatalities, and more than 200 residents in Calgary evacuated.</t>
  </si>
  <si>
    <t>Winter storms
Fall/Winter/Spring Storms (precipitation events that likely also include at least one of notable wind, cold, wind chill, and reduced visibility). Includes blizzard conditions.</t>
  </si>
  <si>
    <t>Winter storms are large-scale weather systems, these storms gather their energy from the temperature and moisture differences across the boundary where different air masses meet or collide. The larger the differences in the temperature and moisture levels across this boundary, called a front, the more energy there is available for the storms to develop.  Winter storms tend to move from west to east and can produce strong winds, heavy snowfall, freezing rain and bitterly cold temperatures as they impact any given area.</t>
  </si>
  <si>
    <t>Hours to Days.</t>
  </si>
  <si>
    <t>Oct-May (Most likely Oct-Dec &amp; Mar-May)
Single day occurrences of 20+ cm are most likely in Apr and May</t>
  </si>
  <si>
    <t xml:space="preserve">Structural/roof collapses due the weight of snow, evacuations, potential power disruptions, supply shortages, traffic collisions/road closures/travel delays (stranded motorists/air travelers and increased avalanche risk), damage to trees/parks, increased hospital admissions (slip and fall injuries, heart attacks), economic and environmental costs of road salt, snow removal.
</t>
  </si>
  <si>
    <t>Infrastructure damage, evacuations, potential power disruptions, traffic re-routing, snow removal, opening of TOC/EOC, MEP activation, and SOLE declared.</t>
  </si>
  <si>
    <t>Calgary receives approx. 128 cm of snowfall each year (1981-2010).
Frequency = Approx. once every 3 years with snowfall greater than 20 cm (1881-2012).</t>
  </si>
  <si>
    <t xml:space="preserve">Snowfall of 20+ cm per day has occurred in Calgary in every month from September through June, with the "shoulder season" transitions from fall to winter (so in November and December) and from winter to spring (so March through May) being the most likely periods.  The one day snowfall record for the city of Calgary was May 6, 1981 at 48.4 cm, though an honorable mention goes to May 1 and 2, 1902 where 25.4 and 43.2 cm respectively fell for a total of 68.6 cm over two days.
With respect to "winter" storms which also include cold weather, some specific notable AB storms which covered broad portions of the province include:
2007/01/8-11 Alberta/Sask: 5 dead (all hypothermia related)
1989/01/30 Alberta: Edmonton Temperature plummeted from +3°C to -26°C in 7 hours.  7 dead and 100+ frostbite victims in Calgary.
1973/01/01 Edmonton: Abrupt change in weather across the province that day led to Snow and blowing snow and contributed to a Pacific Western Boeing 707 crash. 5 dead.
</t>
  </si>
  <si>
    <t>Lightning</t>
  </si>
  <si>
    <t xml:space="preserve">Lightning is an electrical discharge caused by a build up of static electricity within thunderstorms (in cloud lightning), between thunderstorms (cloud to cloud lightning) or between thunderstorms and the ground (cloud to ground lightning, though in fact lightning travels both up and down between cloud and ground). The path length of these lightning flashes is usually several km, in some cases many tens of km.  
</t>
  </si>
  <si>
    <t>Minutes to Hours.</t>
  </si>
  <si>
    <t xml:space="preserve">Anywhere
While lightning can affect any portion of Alberta, within the province the foothills have, on average, the highest number of flashes per square km per year.
</t>
  </si>
  <si>
    <t xml:space="preserve">Anytime
While primarily a summer season hazard, lightning can occur in Alberta during any month of the year.  It is most frequent in the June-August period, and during that period diurnally it has a primary peak of activity in the late afternoon-evening and a secondary peak early in the morning (see also the entry for Severe Storm - Thunderstorm).  </t>
  </si>
  <si>
    <r>
      <t xml:space="preserve">Death, injury, property damage, forest fires and potential power disruptions (Lightning striking transmission equipment).
</t>
    </r>
    <r>
      <rPr>
        <b/>
        <sz val="11"/>
        <rFont val="Calibri"/>
        <family val="2"/>
        <scheme val="minor"/>
      </rPr>
      <t>All thunderstorms, including those not classified as Severe Thunderstorms, are in fact potentially deadly lightning storms.</t>
    </r>
    <r>
      <rPr>
        <sz val="11"/>
        <rFont val="Calibri"/>
        <family val="2"/>
        <scheme val="minor"/>
      </rPr>
      <t xml:space="preserve">
Most lightning related injuries and fatalites are cause by "weaker" thunderstorms that do not meet the requirments of a Severe Thunderstorm.  Severe Thunderstorms tend to have a striking visual appearance and are accompanied by Severe Thunderstorm Warnings that may drive people to shelter, but people tend not to flee the far more common and just as deadly non-severe thunderstorm so remain unsheltered and vulnerable, hence the majority of human-lightning interactions are from non-severe thunderstorms.</t>
    </r>
  </si>
  <si>
    <t>Potential power disruption</t>
  </si>
  <si>
    <t xml:space="preserve">Early warning systems, building code and ERPs. </t>
  </si>
  <si>
    <t>In an average year, Alberta experiences thousands of thunderstorms and over 300,000 lightning ground strikes.   Each year lightning kills approx. 10 Canadians and injures another 100-150.
Frequency = Lightning occurs within the City of Calgary approx. once every 3 days in the summer months (2000-2016)</t>
  </si>
  <si>
    <t>2016/08/10 Calgary: 5 people injured near Calgary International Airport.
2010/07/27 Stavely: 1 dead and 1 injured.
2007/06/16 Pigeon Lake Provincial Park: 1 dead and 6 injured.</t>
  </si>
  <si>
    <t>Thunderstorms</t>
  </si>
  <si>
    <t>The basic ingredients required for the formation of thunderstorms are sufficient amounts and a balance between various atmospheric conditions such as
(1) Moisture (i.e. good supply of low level moisture which is fuel for thunderstorm development)
(2)  Instability (i.e. warm and humid conditions in lower atmosphere and possibly cooler in upper atmosphere)
(3) A lifting mechanism or trigger (i.e. cold front, warm front, daytime heating, terrain)
(4) The addition of Wind shear helps the updraft and downdraft to "lean over" and become separated this can lead to the potential to develop long lived strong storms.
Development of thunderstorms is significantly influenced by time of day and year, surface geography/terrain (though perhaps not at the spatial scale of something as small as an individual City) and the influence of other weather features such as cold fronts and jet streams.</t>
  </si>
  <si>
    <t xml:space="preserve">Anywhere
</t>
  </si>
  <si>
    <t>While thunderstorms can occur nearly anywhere in the province at any time of year and any time of day or night, severe thunderstorms (which produce locally heavy rain, large hail or intense winds) are almost exclusive to the May through September period with a summer peak period from late June through mid-August.  During the warm season peak, the diurnal pattern is a primary peak in activity late in the afternoon to early evening and a secondary peak 1 to 2 hours after sunrise.</t>
  </si>
  <si>
    <t>Damage to property, damage/destroy agricultural crops, deadly to livestock/wildlife/people, power outages, localized flooding, and loose objects may be tossed and cause injury.</t>
  </si>
  <si>
    <t>Infrastructure damage, potential power disruptions and debris removal.</t>
  </si>
  <si>
    <t>Early warning systems, building code, ERPs and training.</t>
  </si>
  <si>
    <t xml:space="preserve">On average, there are approx. 106 severe weather events associated with Thunderstorms every year (Hail, Wind, Heavy Rain or Tornadoes) (1991-2020).
Frequency = Approx. 21 Thunderstorms per year for the City of Calgary (1953-2019 Average)
</t>
  </si>
  <si>
    <t xml:space="preserve">2009/08/01 Camrose/Calgary:  Structural damages, 2 dead, multiple injures.
2007/06/05 – Calgary:  Calgary airport recorded 42.6 mm of rain in a 30 minute period and 59.8 mm of rain in a 60 minute period, and there was extensive flooding in the city including submerged vehicles on the Deerfoot.
2003/06/30 Grimshaw: Approximately $4 Million damage to the community arena
</t>
  </si>
  <si>
    <t>Windstorm</t>
  </si>
  <si>
    <t>The strongest winds are usually caused by
(1) Severe thunderstorms - These are almost exclusive to the May through September period with a summer peak period from late June through mid-August
(2) Intense low pressure centres and cold fronts - These are large scale phenomena that tend to affect areas for one or more days and
(3) Chinooks - These are west to southwest winds confined to the eastern slopes of the Rockies and foothills, and generally occur in the fall, winter and spring.  Winds can reach 100 to 120 km/h, and occasionally exceed 150 km/h, with durations lasting hours to days (During the wintertime of all the major cities in Canada, Calgary is most likely to be affected by this phenomena).  The peak recorded maximum gust in Calgary was 127 km/hr on June 10, 1956.</t>
  </si>
  <si>
    <t>Anytime (Summer - Thunderstorms, Fall/Winter/Spring - Intense Low pressure centres, Cold fronts, and Chinooks)</t>
  </si>
  <si>
    <t>Power outages, damage to buildings, loose objects may be tossed and cause injury, vehicles are at a high risk of being overturned or experience loss of control along exposed roads, downed trees and fallen tree branches.</t>
  </si>
  <si>
    <t>Structural damages and potential power disruption.</t>
  </si>
  <si>
    <t xml:space="preserve">Early warning systems, building code, physical infrastructure protection and ERPs. </t>
  </si>
  <si>
    <r>
      <t xml:space="preserve">Frequency = Varies from approx. once per year to once every 3 years (depending on location/elevation within Calgary). (1980-2017)
</t>
    </r>
    <r>
      <rPr>
        <i/>
        <sz val="11"/>
        <rFont val="Calibri"/>
        <family val="2"/>
        <scheme val="minor"/>
      </rPr>
      <t>(Additionally, If you use a lower threshold, Calgary averages 7 days per year with wind above 63 km/h.  Based on "volunteer" reports received by Environment Canada from 2005 - 2014 there are on average 28 thunderstorms per year causing severe winds in Alberta)</t>
    </r>
    <r>
      <rPr>
        <sz val="11"/>
        <rFont val="Calibri"/>
        <family val="2"/>
        <scheme val="minor"/>
      </rPr>
      <t xml:space="preserve">
</t>
    </r>
  </si>
  <si>
    <t>2017/05/24 Alberta: Strong winds led to localized power outages, fallen trees, interruptions to air and road travel, and some damage to property.
2011/05/15 Slave Lake: Brisk southeast winds combined with topographic influences likely contributed to the complex wildfire behaviour and speed with which the fire front east of the town advanced towards and then through the town.
2009/08/01 Camrose/Calgary:  Structural damages, 2 dead, multiple injures.
2003/06/30 Grimshaw: Approximately $4 Million damage to the community arena</t>
  </si>
  <si>
    <t xml:space="preserve">Tornado 
</t>
  </si>
  <si>
    <t>A tornado is a violently rotating column of air extending between of a convective (vertically developing) cloud base and the surface.  While often depicted as a funnel with the narrow end on the bottom, there is no typical tornado, tornadoes exhibit a high degree of variability in their appearance, strength, speed, direction of movement, and duration.  The convective cloud may be a thunderstorm, or a weaker convective cloud that is not producing lightning.  The strongest and longest lasting tornadoes occur from supercells, which are rotating thunderstorms.  However, it is important to note that not every thunderstorm is a supercell, nor does every supercell produce a tornado.
Wind speeds within tornadoes (and sometimes the speed of straight line winds from thunderstorms) are implied after the fact using what is called the Enhanced Fujita (EF) damage intensity scale (the Enhanced Fujita scale replaced the historical Fujita scale in the USA in 2007 and in Canada in 2013).  To be clear, the EF scale does not directly use units of wind speed (such as km/h), but rather is a wind damage scale that uses categories.  Wind speed is not actually measured as the tornado (or other wind) is occurring but is estimated and numerically categorized after the fact based on the type of wind damage caused, with actual wind speeds being implied based on historical engineering and other studies.  The EF scale numerical damage categories go from EF0 damage (implied winds of 90-130 km/h) to EF5 damage (implied winds 315 km/h or higher).</t>
  </si>
  <si>
    <t>Minutes for any tornado.
Hours for the supportive weather threat conditions in a municipal scale area on a threat day.</t>
  </si>
  <si>
    <t>Anywhere.
A tornado is a very locally confined weather phenomena - when one does occur somewhere in a broad tornado threat area it is likely to go through the space between urban municipalities, but urban municipalites have no specifc immunity to tornadoes.</t>
  </si>
  <si>
    <t>Peak of the high season is from mid June through early August.  During that period, the greatest likelhood diurnally is in the afternoon to early evening though late evening tornadoes are also possible.</t>
  </si>
  <si>
    <t xml:space="preserve">Early warning systems, ERPs, building code, community education and awareness, training, and emergency plan testing. </t>
  </si>
  <si>
    <t>The actual number of tornadoes from year to year in Alberta varies considerably but, averages about 10 tornadoes (EF0+) per year (1991-2020 data) however, only 5 F3/F4 tornadoes have occurred since 1980.
Frequency = Approx. once per 7 years in Alberta (EF3+)
Supportive weather threat conditions (e.g. a Tornado Watch issued) in any municipal scale area would occur for at most a few days per year, but not all of those days will actually have a tornado occur in the threat area.  That noted, if a torndao does occur in the threat area then there may indeed be multiple tornadoes on that day.</t>
  </si>
  <si>
    <t>1987/07/31 Edmonton Tornado: 27 dead and 300 injured.
2000/07/14 Pine Lake Tornado: 12 dead and 130 injured.</t>
  </si>
  <si>
    <t>Environment and Climate Change Canada (data to create the Canadian National Tornado Database)
Canadian Disaster Database</t>
  </si>
  <si>
    <t xml:space="preserve">Wildland / Urban Interface Fire
A fire within wildland areas that interface with industrial, agricultural, or residential development. This is known as the Wildland Urban Interface (WUI). These events are generally caused by a combination of a lack of precipitation, high winds, high temperatures, and cured fuels. </t>
  </si>
  <si>
    <t>Parks</t>
  </si>
  <si>
    <t>Lack of precipitation, high winds, high temperatures, and cured fuels could combine to provide ideal physical conditions. Campfires set by park users, cigarette butts and lightning could all be potential ignition sources.  Fire spreading from nearby homes could also spread into natural areas</t>
  </si>
  <si>
    <t>day to a week</t>
  </si>
  <si>
    <t>Natural areas. WUI areas of natural area parks ( (Fish Creek park, Nose Hill Park etc.). See maps of wildfire threat document for more details</t>
  </si>
  <si>
    <t>Spring, early summer, and fall. If we have lower precipitation, chinook winds, fuels can cure and provide perfect conditions</t>
  </si>
  <si>
    <t xml:space="preserve">In the WUI areas of the city, we may see the fire spreading through a natural area park and into adjacent communities. Homes, dense populations , and critical infrastructure could be at risk. </t>
  </si>
  <si>
    <t>Evacuations (some areas only have one access into a community), power outages, fallen trees, road closures, infrastructure impacts, structural fire damages.</t>
  </si>
  <si>
    <t>CFD response. Parks is developing firesmart projects for natural area parks</t>
  </si>
  <si>
    <t>Small fires will occur yearly, while larger fires will occur once every 10 years</t>
  </si>
  <si>
    <t xml:space="preserve">Nose Hill wildfire February 13th, 2022
</t>
  </si>
  <si>
    <t>Parks Wildfire threat assesment
CFD Incident Type 140-143, dispatch code GRA 02. Data only available back to June 2015 due to reporting change in new FireHub database. CFD Strategic Services historical data.</t>
  </si>
  <si>
    <t>Telecommunications failure
Loss of a major network facility such as central offices, mobile switching offices, and national/inter-provincial transport (fibre) resulting in the loss of telecommunications services to a significant portion of the city (e.g. entire neighbourhoods, downtown core) for a prolonged period of time (more than 72 hours).</t>
  </si>
  <si>
    <t>TELUS</t>
  </si>
  <si>
    <t xml:space="preserve">1. Physical damage to network - damage to fibre optic cables, central offices, remote sites, and mobility towers have the potential to impact the delivery of telcommunications services.
2. Power failure - The delivery of telecommunications services are highly dependent on power. Events causing power failure can pose issues to TELUS services. That said, TELUS has the ability to deploy power generators at Central Offices and outside plant. 
3. Severe weather - Severe weather has the potential to disrupt power supply. Prolonged hot temperatures put a toll on building cooling systems required to cool TELUS equipment.
4. Cyber event - Though there has not been a cyber event affecting TELUS operations in Calgary, the potential exists.
</t>
  </si>
  <si>
    <t xml:space="preserve">less than a month.
Recovery of services typically begin immediately based on priority, access to sites, and capacity. 
Some services could be restored within the first day or week if services can be rerouted.
Other services can take weeks if special equipment is required.
</t>
  </si>
  <si>
    <t>Flood plain. Central Offices in or near the flood zone.</t>
  </si>
  <si>
    <t>Flooding season
Spring and summer severe weather (tornado, flash floods)</t>
  </si>
  <si>
    <t xml:space="preserve">Depending on the nature of the event and access to impacted locations, a major telecommunications failure could result in a loss or degradation of High Speed Internet Access, Cable TV,  services running out of data centres, cellphone, and landline services.
</t>
  </si>
  <si>
    <t>TELUS EOC activation, CEMA engagement, damage assessment, activate business continuity plans, fuel security plan, arrange access to telecom facilities, inside and outside plant repair, flood protection, MEP activation, widespread telecommunications disruption, 911 services and other emergency communications may be impacted, telecom network management/optimization, network rerouting</t>
  </si>
  <si>
    <t>The TELUS network architecture is designed to be diverse and redundant. e.g. two or more physical network paths, minimizing the probability that both connections are impacted at the same time. 
TELUS maintains our buildings for fire protection and supression, flood mitigation, and other hazards.
TELUS has a Network Operations Centre (NOC) that monitors the health of the network and escalates threats as required.
Seasonal preparedness including flood, wildfire, and storms; Emergency Response Plans, Business Continuity Plans, Crisis Communications, Crisis Management Team, threat surveillance, and flood mitigation.
TELUS has the ability to augment the wireless network by deplying temporary Cell on Wheels (COWs) and optimizing wireless coverage.
TELUS has a proven strategy for deploying and fuelling generators.</t>
  </si>
  <si>
    <t>One in 10 years</t>
  </si>
  <si>
    <t>2013 southern Alberta floods - High River CO flooded
2012 Shaw Court fire</t>
  </si>
  <si>
    <t>Dam Breach - Bow River</t>
  </si>
  <si>
    <t>Transalta</t>
  </si>
  <si>
    <t>There are a number of potential causes of a dam breach, the most likely being:
-a major rain event that either exceeds the capacity of a dams spillways or is combined with other operational, civil or mechanical failures that causes a reservoir to overtop and fail a dam
-a latent defect in a dam is undetected and causes sudden collapse of a dam
-a human attack on a dam results in failure of the dam</t>
  </si>
  <si>
    <t>hours to a few days</t>
  </si>
  <si>
    <t>Flood plain. See TransAlta EPP dam breach mapping</t>
  </si>
  <si>
    <t>If the failure is flood induced the most likely time is May-July, other causes would be independent of the time of year</t>
  </si>
  <si>
    <t>massive destruction of houses and light commercial / industrial buildings within the flood plain, significant impacts to critical infrastructure including bridges, Bearspaw water treatment intakes, sewage treatment plants, long term environmental damges.  Loss of life would depend on the particular dam and warning time provided (could range from minutes to more than a day)</t>
  </si>
  <si>
    <t>Similar to a major flood event but with higher severity;
Evacuations, traffic disruptions, debris management, power/gas/utility disruption</t>
  </si>
  <si>
    <t>Preventative:
Dams are designed to meet provincial and federal legislation, Canadian Dam Association Guidelines, regular inspection and maintenance, prescribed operating procedures and routine auditing of dam safety performance by independent consultants.
Consequence Reduction
internal emergency response plans, training and exercises
external emergency preparedness plans and mapping</t>
  </si>
  <si>
    <t>most design requirements specify initiating events (earthquake, flood, etc.) of at least 1:10,000 AEP</t>
  </si>
  <si>
    <t>no known occurances in Calgary. The most recent significant dam failure in Alberta is the Obed Mine in October 2013, there were no injuries but significant environmental damage occurred
https://www.aer.ca/about-aer/media-centre/news-releases/news-release-2017-06-09.  it should be noted this was not a hydroelectric dam and was at a mine that was in the closure phase.</t>
  </si>
  <si>
    <t>The most comprehensive database (although certainly inccomplete) is the National Performance of Dams Program maintained by Stanford University
http://npdp.stanford.edu/consequences</t>
  </si>
  <si>
    <t>Sanitary Forcemain Failure (Sanitary Lift Station)</t>
  </si>
  <si>
    <t>Definition: Major failure of a sanitary lift station  forcemain.
Infrastructure failure (age, deficiencies); utility hit; major flood; terrorism</t>
  </si>
  <si>
    <t>Within 2 hours once located (buried)</t>
  </si>
  <si>
    <t>Near water bodies</t>
  </si>
  <si>
    <t>Operational impacts (infrastructure repair/replacement, temporary measures); environmental; reputation; permit to operate; financial impacts (fines)</t>
  </si>
  <si>
    <t>HAZMAT response, Operational response, Coordination with Regulators when there is release to water body (AEP, Federal Conservation and Fishery officers (EC))</t>
  </si>
  <si>
    <t xml:space="preserve">Regular maintenance, ERPs, asset management program; visits to lift stations twice/week, trained Emergency Response Team
</t>
  </si>
  <si>
    <t>4 in 10 years</t>
  </si>
  <si>
    <t>2009: Hanson Ranch; 2013: Deer Run; 2014: Riverview; 2022 Mahogany</t>
  </si>
  <si>
    <t>Internal files and knowledge; WaterView, Oracle WAM</t>
  </si>
  <si>
    <t>Stormwater Backup Flooding</t>
  </si>
  <si>
    <t xml:space="preserve">Definition: Major failure of mains and siphons next to a water body for pipes greater than 450 mm.
Thunderstorms; intensity from 80 mm/hr to 200 mm/hr. System design : dual drainage (new) Vs pipe-only method (old); minimal  or no overland drainage consideration, hail/debris blocking catch basins </t>
  </si>
  <si>
    <t>About 2 hours (peak rainstorm and filing of low spots and the draw down of the low spots)</t>
  </si>
  <si>
    <t>Anywhere. Areas of impact are unpredictable throughout the city due to the random distribution of storms however system design influences risk in impacted areas</t>
  </si>
  <si>
    <t>June 01- mid Aug (approx. 1:20 or greater)</t>
  </si>
  <si>
    <t>City infrastructure damaged or failed, property damage, life/safety, unplanned Capital infrastructure expenditure, damages to waste and recycling assets (bins), public anxiety, loss of trust on how City manages these type of event</t>
  </si>
  <si>
    <t>Deployement of emergency services, power outages, debris removal</t>
  </si>
  <si>
    <t>New system design, CDI program to address previous systems, localized constructed fixes, operational and maintenance programs, identifying/ mapping low areas to address through CDI program, land use changes, trained Emergency Response Team.  
Establishment of overland conveyance systems (in older  areas / established neighbourhoods) where possible (e.g. Killarney - altering (increasing) road grades to reduce innundation depth, reducing the maximum depth of any low spot.))</t>
  </si>
  <si>
    <r>
      <rPr>
        <b/>
        <sz val="11"/>
        <rFont val="Calibri"/>
        <family val="2"/>
        <scheme val="minor"/>
      </rPr>
      <t>31</t>
    </r>
    <r>
      <rPr>
        <sz val="11"/>
        <rFont val="Calibri"/>
        <family val="2"/>
        <scheme val="minor"/>
      </rPr>
      <t xml:space="preserve"> events greater than 1:100 in </t>
    </r>
    <r>
      <rPr>
        <b/>
        <sz val="11"/>
        <rFont val="Calibri"/>
        <family val="2"/>
        <scheme val="minor"/>
      </rPr>
      <t xml:space="preserve">19 </t>
    </r>
    <r>
      <rPr>
        <sz val="11"/>
        <rFont val="Calibri"/>
        <family val="2"/>
        <scheme val="minor"/>
      </rPr>
      <t>years</t>
    </r>
    <r>
      <rPr>
        <i/>
        <sz val="11"/>
        <rFont val="Calibri"/>
        <family val="2"/>
        <scheme val="minor"/>
      </rPr>
      <t xml:space="preserve">
</t>
    </r>
    <r>
      <rPr>
        <b/>
        <sz val="11"/>
        <rFont val="Calibri"/>
        <family val="2"/>
        <scheme val="minor"/>
      </rPr>
      <t>70</t>
    </r>
    <r>
      <rPr>
        <sz val="11"/>
        <rFont val="Calibri"/>
        <family val="2"/>
        <scheme val="minor"/>
      </rPr>
      <t xml:space="preserve"> events greater than 1:20 years in </t>
    </r>
    <r>
      <rPr>
        <b/>
        <sz val="11"/>
        <rFont val="Calibri"/>
        <family val="2"/>
        <scheme val="minor"/>
      </rPr>
      <t>19</t>
    </r>
    <r>
      <rPr>
        <sz val="11"/>
        <rFont val="Calibri"/>
        <family val="2"/>
        <scheme val="minor"/>
      </rPr>
      <t xml:space="preserve"> years</t>
    </r>
  </si>
  <si>
    <r>
      <t xml:space="preserve">Greater than 1:100 events (Intensity &gt; 80 mm/hr):
</t>
    </r>
    <r>
      <rPr>
        <sz val="11"/>
        <rFont val="Calibri"/>
        <family val="2"/>
        <scheme val="minor"/>
      </rPr>
      <t xml:space="preserve">3 events in 2022 (June 19, July 07, Aug 27) </t>
    </r>
    <r>
      <rPr>
        <i/>
        <sz val="11"/>
        <rFont val="Calibri"/>
        <family val="2"/>
        <scheme val="minor"/>
      </rPr>
      <t xml:space="preserve">
2 events in 2021 (July 2, July 7)
3 events in 2020 (13 June, 21 June, Aug 7)
1 event in 2019 (28 June)
1 event in 2018 (23 July)
1 event in 2017 (10 July)
6 events in 2016 (28&amp;30 June, 9&amp;12&amp;28 July, 8 Aug)
2 events in 2015 (12 July, 4 Aug)
1 event in 2011 (5 Aug)
1 event in 2010 (20 July)
3 Events in 2007 (3 June, 5 June, 16 June)
3 Events in 2006 (21 June, 6 July, 9 July)
2 Events in 2004 (July 2, July 15)
</t>
    </r>
  </si>
  <si>
    <t>Rain gauges, Water resources archives and data sets, Radar rainfall data.</t>
  </si>
  <si>
    <t>Stormwater contamination - Outfalls (New)</t>
  </si>
  <si>
    <t xml:space="preserve">A major spill could drain directly into the reservoir through residential / community outfalls
Direct stormwater discharges to the GM reservoir. 
</t>
  </si>
  <si>
    <t>Duration only a few hours, ragardless of the specific outfall</t>
  </si>
  <si>
    <t xml:space="preserve">4 Major community outfalls (Lakeview, Oakridge, Palliser, South GM Landing and GM Park) </t>
  </si>
  <si>
    <t>Melt season, high volume rain events</t>
  </si>
  <si>
    <t>Contamination hydrocarbon fuel entering outfall to reservoir,
Challenge for production, Water Treatment Operation practices, cease operations. 
Stormwater infastructure has capacity to  accommodate (hold) contaminated water for extrication.</t>
  </si>
  <si>
    <t>Highly public settings (parks) Reputational Risk
CFD Hazmat response, 
Engage spill contractor response</t>
  </si>
  <si>
    <t xml:space="preserve">Gate closures at dam takes 2-3 hours
Logiballs in outfalls, or other impacted areas
Stormpond at lakeview
Logiball into the system in advance of spills reaching the reservoir
Booms in reservoir
</t>
  </si>
  <si>
    <t xml:space="preserve">None of significance </t>
  </si>
  <si>
    <t>None of significance</t>
  </si>
  <si>
    <t xml:space="preserve">Hydrocarbon base flow and rain events for outfalls. Baseline
</t>
  </si>
  <si>
    <t>Stormwater contamination - Spill on Glenmore or Stoney Trail causeways (New)</t>
  </si>
  <si>
    <t xml:space="preserve">A major spill on the Stoney Trail and/ or Glenmore (GM) causeway draining into the reservoir.
Direct stormwater discharges to the GM reservoir. 
</t>
  </si>
  <si>
    <t xml:space="preserve">0 hours
</t>
  </si>
  <si>
    <t>No locations</t>
  </si>
  <si>
    <t xml:space="preserve">None 
</t>
  </si>
  <si>
    <r>
      <t xml:space="preserve">Based on the way the roadways and adjacent storm infrastructure was constructed,  contanination </t>
    </r>
    <r>
      <rPr>
        <b/>
        <u/>
        <sz val="11"/>
        <rFont val="Calibri"/>
        <family val="2"/>
        <scheme val="minor"/>
      </rPr>
      <t>would not</t>
    </r>
    <r>
      <rPr>
        <sz val="11"/>
        <rFont val="Calibri"/>
        <family val="2"/>
        <scheme val="minor"/>
      </rPr>
      <t xml:space="preserve"> lead to the reservoir, but rather to the storm system. </t>
    </r>
  </si>
  <si>
    <t>Water Reduction / restrictions
Environmental or recreation inpacts on reservoir</t>
  </si>
  <si>
    <t xml:space="preserve">Re-Routing outfalls away from reservoir
GM East and  GM West lift stations
Established Prohibited Dangerous Goods Route
</t>
  </si>
  <si>
    <t xml:space="preserve">None
</t>
  </si>
  <si>
    <t>None</t>
  </si>
  <si>
    <t>Treated Effluent Water (TEW) Pump station Failure (BonnyBrook)</t>
  </si>
  <si>
    <t>Definition: A failure of the treated effluent water (TEW) pump station at Bonny Brook.
Infrastructure failure (age, deficiencies); power failure; major flood; terrorism</t>
  </si>
  <si>
    <t>Up to a week</t>
  </si>
  <si>
    <t>Bonny Brook WWTP</t>
  </si>
  <si>
    <t>Spring and summer</t>
  </si>
  <si>
    <t>Shut down the Enmax power plant which provides power to 10% of the province, reputation, WWTP operating challenges</t>
  </si>
  <si>
    <t>Power disruption, cascading events from widespread power failure</t>
  </si>
  <si>
    <t>Inundation map, Permanent barriers, trained Wastewater Treatment Staff. 
Additional controls in place:
• The pumpstation has a standby generator that will allow continuous pumping at a slightly reduced rate in the event of a power failure. The plant also has a second installed electrical feed from the ENMAX substation. 
• Several more to be completed in 2023: the Power Management Control System (PMCS) will be complete so we can prioritize the pumpstation and reduce power interruptions. We will also complete commissioning on the new Co-Gen facility and will have sufficient internal power generation to operate the facility without importing power from ENMAX.</t>
  </si>
  <si>
    <t>Internal files and knowledge; WaterView, inundation maps</t>
  </si>
  <si>
    <t>Water Contamination - Distribution system</t>
  </si>
  <si>
    <t>Definition: Major water contamination of the potable water distribution system refers to a situation or incident where water does not meet drinking water quality guidelines, presents a risk to public health and requires an immediate response. 
Sources of water contamination include significant infrastructure failures, cross connections (illegal connections between the potable water system and either a sanitary, stormater or non-potable water system),  a system depressurization that creates backsiphonage or allows infiltration of a contaminant into the system, tampering with the system, crews not following correct protocols when operating and repairing or maintaining the system, unauthorized or accidental introduction of substances into the system,   leaching of a contaminant present in the ground into the system.</t>
  </si>
  <si>
    <t>Weeks to Months</t>
  </si>
  <si>
    <t>Water Contamination of a reservoir or critical feedermain is a higher risk than regular distribution mains. Infrastructure servicing regional  or vulnerable customers would also be higher risk.</t>
  </si>
  <si>
    <t>Same risk all year round</t>
  </si>
  <si>
    <t>Potential requirement to shut down major infrastructure, provision of emergency potable water to communities , closure of schools, daycares, restaurants, medical centres, relocation of medical patients,  boil water advisories, significant strain of Water Services resources in responding to the incident. Exposure of Calgarians to water that is unsafe to drink, in extremely rare situation may result in potential illness, death, other complications for vulnerable populations.</t>
  </si>
  <si>
    <t xml:space="preserve">The need to shutdown critical water infrastructure would also impact fire protection. </t>
  </si>
  <si>
    <t>Refer to the entire Dinking Water Safety Plan (DWSP). Controls include the Cross Connection Control program, Contractor requirements, all procedures and processes for operations crews, use of approved materials and equipment (e.g. air reliefe valves) in the distribution system, emergency response procedures, chlorine residual in the distribution system, flushing programs, training, water quality compliance monitoring program, 311 system, SCADA monitoring, backflow prevention check valves, air gaps, etc., design of linear system, distribution compliance monitoring program, regulatory requirements and reporting, trained Emergency Response Team, Increasing security to infrastructure</t>
  </si>
  <si>
    <t>We have smaller events once a year, but have not had a larger event since Bill Hill East (2014)</t>
  </si>
  <si>
    <t>Major incidents include Big Hill East (2014), Southview cross connection (1980s).
Some minor incidents include: Huntington Hills incident, Wildwood Hydrocarbon contamination event, Sunnyside watermain contamination event, Historic hydroscoping events, each year we have a few potential watermain contamination events.</t>
  </si>
  <si>
    <t xml:space="preserve">DWSP, SOPs, Specifications, Incident reports, water quality sampling reports (lab data), regulatory reporting, online monitoring at reservoirs (chlorine and turbidity), field data, </t>
  </si>
  <si>
    <t>Water Contamination - Downstream of Bearspaw and Glenmore Reservoirs (New)</t>
  </si>
  <si>
    <t>Industrial discharge in stormwater. 
Railway spill,
Roadway / Transport spill
Does not include wastewater spill
Industrial Fire Response. 
Pipeline Release</t>
  </si>
  <si>
    <t xml:space="preserve">Worst time year  - During Freeze-Up where a large spill could last  5 days  </t>
  </si>
  <si>
    <t xml:space="preserve">Downstream (of Reservoirs) spill risks are largely Regulatory for the City of Calgary.
Major spill near western irrigation district operations?
Major spill upstream of City’s wastewater plant causing difficulty to achieve proper mixing and dilution…leading to environmental/aquatic disaster?
Publicly accessible areas near / along spill affected areas / Boat Launch
</t>
  </si>
  <si>
    <t>Winter / Freeze up. 
Contruction Season on the river (with mitigations) 
Spring Thaw / Flood Season
Low Flow Season - higher consequence environmentally</t>
  </si>
  <si>
    <t>Restricted river access (recreation), boat safety
Remediation / Repair costs., environmental impact. 
Wester Improvement District (WID) passes thru to Shepard Wetlands (operational functional)
Wastewater operational impacts
Major Water contamination-watershed spills under the “environmental context” as well?</t>
  </si>
  <si>
    <t xml:space="preserve">Major spill that can impact WID operations?
WWT Plant operations
Boating Advisory / River restrictions
</t>
  </si>
  <si>
    <t>Emergency Response Plans, Building Codes, WID and Agency coordination, Stormponds and Outfall closures.</t>
  </si>
  <si>
    <t xml:space="preserve">Close Call incidents: Flood 2013  (1 in 10 years) </t>
  </si>
  <si>
    <t xml:space="preserve">Pipeline releases. 
Ft Mac Fires impact Water Operations.  
Ft Mac - Flood season follow carbon / debris / chemical release to watershed.
</t>
  </si>
  <si>
    <t xml:space="preserve">In house predictive modeling, substance mixture based on current conditions.
Record of incidents reported to EPA (trend analysis) 
Water's Release data (although hard to determine from data if below Intakes, and not WW) 
Running scenarios models based on worst case scenarios upstream.
</t>
  </si>
  <si>
    <t>Water Contamination - Forest Fires</t>
  </si>
  <si>
    <t>Definition: Catastrophic, widespread wildfires in the source area.
Hot, dry weather; lightning strikes; human cause (unintentional or intentional)</t>
  </si>
  <si>
    <t>Months to years</t>
  </si>
  <si>
    <t>Watershed. Refer to maps attached to the final report</t>
  </si>
  <si>
    <t>Fire in summer time, impact to water year round</t>
  </si>
  <si>
    <t xml:space="preserve">Increased treatment costs and operational challenges to treat wildfire affected water, inability to meet demand, potential damage plant infrastructure, impacts to aquatic ecosystem, riparian system, purchase cost of new treatment technology. 
Cascade impact to future flood events in fire impacted area. Increased demand on equipment and operations.
May impact flood mitigation, increase / amplifies  flood impact in forested fire-impacted area </t>
  </si>
  <si>
    <t>Water shortage, reduced water pressure affects ability to fight fires, power outages, impacts to hospitals, high risk customers, emergency containment of contaminent, evacuations, river advisories.
 Increased flood impact risk in fire-impacted areas</t>
  </si>
  <si>
    <r>
      <t xml:space="preserve">Source Water Protection Plan, legislation regulated at the Provincial and federal level, two water treatment plants, comprehensive abililty to test and sample, formal research projects, partnerships with stakeholders, watershed monitoring program, trained Emergency Response Team, 
Increased </t>
    </r>
    <r>
      <rPr>
        <i/>
        <sz val="11"/>
        <rFont val="Calibri"/>
        <family val="2"/>
        <scheme val="minor"/>
      </rPr>
      <t>residence time</t>
    </r>
    <r>
      <rPr>
        <sz val="11"/>
        <rFont val="Calibri"/>
        <family val="2"/>
        <scheme val="minor"/>
      </rPr>
      <t xml:space="preserve"> of contaminated water remaining upstream and in BP reservior to assist settle out. 
Reservoir emptied to accommodate influx of forest water contaminated water.
FUTURE: SR1 can act as a diversion / settling pond agent.</t>
    </r>
  </si>
  <si>
    <t>No events in the past 70 years</t>
  </si>
  <si>
    <t>1891 - 1930 - several events in source watershed</t>
  </si>
  <si>
    <r>
      <t>Alberta Agriculture and Forestry, Source Water Protection Plan, Drinking Water Safety Plan</t>
    </r>
    <r>
      <rPr>
        <u/>
        <sz val="11"/>
        <rFont val="Calibri"/>
        <family val="2"/>
        <scheme val="minor"/>
      </rPr>
      <t>, CoC collaboration with post secondary research</t>
    </r>
    <r>
      <rPr>
        <sz val="11"/>
        <rFont val="Calibri"/>
        <family val="2"/>
        <scheme val="minor"/>
      </rPr>
      <t>,  FUTURE: SR1 plans</t>
    </r>
  </si>
  <si>
    <t>Water Distribution Infrastructure Failure</t>
  </si>
  <si>
    <t>Definition: Failure of infrastructure that causes widespread loss of water service.
Break, transient pressure in pipe, loss of power at station, infrastructure age</t>
  </si>
  <si>
    <t>One month</t>
  </si>
  <si>
    <t>Beddington FM, Bearspaw south FM, Glenmore south FM due to layout of the distribution system</t>
  </si>
  <si>
    <t>May - Sept (During high-demand months)</t>
  </si>
  <si>
    <t>Loss of fire protection, loss of water, potential relocation of public, property damage, sink holes, loss of public trust, depressurization, boil water, business closures, loss of revenue, transportation disruption</t>
  </si>
  <si>
    <t xml:space="preserve">Evacuations, possible localized flooding, power outages, road closures, collapsed power lines, disruption of sanitary, EOC activation and MEP activation, potential for SOLE declaration </t>
  </si>
  <si>
    <t xml:space="preserve">Training of operators, feedermain inspections, condition assessments, long term infrastructure planning to mitigate single points of failure, Alberta One Call, trained Emergency Response Team </t>
  </si>
  <si>
    <t>4 events in last 15 years</t>
  </si>
  <si>
    <t>McKnight - January 2005
Beddington- 2010
14 Street- September 2014
Crowchild Tr- December 2012</t>
  </si>
  <si>
    <t>Drinking Water Safety Plan, Asset Management Program, PI data</t>
  </si>
  <si>
    <t>Dam Breach - Elbow River</t>
  </si>
  <si>
    <t>Water &amp; Climate and Environment</t>
  </si>
  <si>
    <t>Definition: Glenmore Dam Failure.
Could be associated with a large flood event, or an infrastructure failure condition</t>
  </si>
  <si>
    <t>&lt;1 week</t>
  </si>
  <si>
    <t>Elbow River below Glenmore dam and Bow River below Elbow River flood plain areas; also potential for impacts to the SE dyke spill area - Anderson Road SE</t>
  </si>
  <si>
    <t>Most likely during flood season (May 15- July 15), but could occur at any time</t>
  </si>
  <si>
    <t>Significant overland flash flooding, major impacts to transportation routes including bridges over Elbow River below Glenmore and Bow River downstream of Elbow Drive, significant evacuation required, loss of Critical Infrastructure, potential for loss of life, environmental impacts, loss of water supply at Glenmore Reservoir (GMWTP inoperable)</t>
  </si>
  <si>
    <t xml:space="preserve">Dam breach mapping for Glenmore Dam, Glenmore Dam ERP, FERM, Water Emergency Response Team with all-hazard approach to emergencies and trained in incident command system </t>
  </si>
  <si>
    <t>1:10,000 (very rare)</t>
  </si>
  <si>
    <t>none (since 1933)</t>
  </si>
  <si>
    <t>Glenmore Dam breach flood maps, census data, existing evacuation and CI maps</t>
  </si>
  <si>
    <t>Hydrological Drought</t>
  </si>
  <si>
    <t>Definition: A prolonged climatological condition where there isn't enough water in the watershed to sustain human needs demand (typical day winter use demand).  
Any water rationing beyond City of Calgary Bylaw Level 4 water restrictions.
A severe, prologed lack of precipitation (rain and snow).  
Climate change, aggressive flood management, population growth. 
Within the Water Act, CoC may be unable to access avaliable water (Priority Call) - this could happen well before a Level 4 event.</t>
  </si>
  <si>
    <t>Elbow River  highest risk, 
Bow - lower risk</t>
  </si>
  <si>
    <t>August to end of April</t>
  </si>
  <si>
    <t>Risk to provide Fire supression, health risks (e.g. asthma, kidney dialysis patients, heat stroke, health and sanitation), 
economic business risks (e.g. Coke plant shut down), environmental risk (riparian, tree and fish die off), infrastructure damage due to shutdowns, legal challenges, 
access to river for fishing (restricted) and recreational impacts
Social Disorder - impacts to existing infrastructure (vandalism, terrorism)</t>
  </si>
  <si>
    <t xml:space="preserve">Fires, estabishing cooling centres, power outages, forest fires upstream, ice jams, evacuations of vulnerable populations, </t>
  </si>
  <si>
    <r>
      <t xml:space="preserve">Raw water Reservoirs, Modeling on reservoirs, water restrictions, water assignments (getting water from irrigation districts), drought monitoring, forecasting, </t>
    </r>
    <r>
      <rPr>
        <i/>
        <sz val="11"/>
        <rFont val="Calibri"/>
        <family val="2"/>
        <scheme val="minor"/>
      </rPr>
      <t>alternate drinking water supply plan</t>
    </r>
    <r>
      <rPr>
        <sz val="11"/>
        <rFont val="Calibri"/>
        <family val="2"/>
        <scheme val="minor"/>
      </rPr>
      <t xml:space="preserve">, trained Emergency Response Team with all-hazard approach to emergencies and trained in incident command system,  </t>
    </r>
  </si>
  <si>
    <t>1 in the past 200 years</t>
  </si>
  <si>
    <t>0 in 100 years</t>
  </si>
  <si>
    <t xml:space="preserve">Drought Management Report (Calgary demand data, Plant Production), Environment Canada precip data, Water Survey of Canada streamflow data, Alberta Environment (forcast and monitoring data, data from local partners i.e. TransAlta). Journal reviews and Report related to water suppy and climate change within S. AB.) </t>
  </si>
  <si>
    <t>Likelihood Score Scale</t>
  </si>
  <si>
    <t>Source</t>
  </si>
  <si>
    <t xml:space="preserve"> JH Likelihood of hazard occuring</t>
  </si>
  <si>
    <t>Score</t>
  </si>
  <si>
    <t>Extremely Rare</t>
  </si>
  <si>
    <t>Once in the next 100 years or more</t>
  </si>
  <si>
    <t>Very Rare</t>
  </si>
  <si>
    <t>Once in the next 20 years</t>
  </si>
  <si>
    <t>Rare</t>
  </si>
  <si>
    <t>Once in the next 5 years</t>
  </si>
  <si>
    <t>Unlikely/Possible</t>
  </si>
  <si>
    <t>Once per year</t>
  </si>
  <si>
    <t>Likely</t>
  </si>
  <si>
    <t>Several times per year</t>
  </si>
  <si>
    <t>Almost Certain</t>
  </si>
  <si>
    <t>Hazards / Threats</t>
  </si>
  <si>
    <t xml:space="preserve">SME
</t>
  </si>
  <si>
    <r>
      <t xml:space="preserve">Control Scoring
</t>
    </r>
    <r>
      <rPr>
        <i/>
        <sz val="10"/>
        <color theme="0"/>
        <rFont val="Calibri"/>
        <family val="2"/>
        <scheme val="minor"/>
      </rPr>
      <t xml:space="preserve">For all existing key major control
</t>
    </r>
  </si>
  <si>
    <r>
      <rPr>
        <b/>
        <sz val="14"/>
        <color theme="0"/>
        <rFont val="Calibri"/>
        <family val="2"/>
        <scheme val="minor"/>
      </rPr>
      <t>Area with Highest Consequence Score</t>
    </r>
    <r>
      <rPr>
        <b/>
        <u/>
        <sz val="14"/>
        <color theme="0"/>
        <rFont val="Calibri"/>
        <family val="2"/>
        <scheme val="minor"/>
      </rPr>
      <t xml:space="preserve"> </t>
    </r>
    <r>
      <rPr>
        <u/>
        <sz val="10"/>
        <color theme="0"/>
        <rFont val="Calibri"/>
        <family val="2"/>
        <scheme val="minor"/>
      </rPr>
      <t xml:space="preserve">(i.e., People, Economy, Natural Environment, Social, City Services) </t>
    </r>
  </si>
  <si>
    <r>
      <rPr>
        <b/>
        <u/>
        <sz val="14"/>
        <color theme="0"/>
        <rFont val="Calibri"/>
        <family val="2"/>
        <scheme val="minor"/>
      </rPr>
      <t>Overall Consequence Score</t>
    </r>
    <r>
      <rPr>
        <sz val="14"/>
        <color theme="0"/>
        <rFont val="Calibri"/>
        <family val="2"/>
        <scheme val="minor"/>
      </rPr>
      <t xml:space="preserve">
</t>
    </r>
  </si>
  <si>
    <r>
      <t xml:space="preserve">Likelihood Level
</t>
    </r>
    <r>
      <rPr>
        <i/>
        <sz val="10"/>
        <color theme="0"/>
        <rFont val="Calibri"/>
        <family val="2"/>
        <scheme val="minor"/>
      </rPr>
      <t xml:space="preserve">Of the emergency event and the estimated impacts occurring.
</t>
    </r>
  </si>
  <si>
    <r>
      <t xml:space="preserve">Risk Level
</t>
    </r>
    <r>
      <rPr>
        <i/>
        <sz val="10"/>
        <color theme="0"/>
        <rFont val="Calibri"/>
        <family val="2"/>
        <scheme val="minor"/>
      </rPr>
      <t>Determined utilizing the Overall Consequence Score and Likelihood Level</t>
    </r>
    <r>
      <rPr>
        <sz val="9"/>
        <color theme="0"/>
        <rFont val="Calibri"/>
        <family val="2"/>
        <scheme val="minor"/>
      </rPr>
      <t xml:space="preserve">
</t>
    </r>
    <r>
      <rPr>
        <i/>
        <sz val="10"/>
        <color theme="0"/>
        <rFont val="Calibri"/>
        <family val="2"/>
        <scheme val="minor"/>
      </rPr>
      <t xml:space="preserve">
</t>
    </r>
  </si>
  <si>
    <r>
      <t xml:space="preserve">Confidence Level
</t>
    </r>
    <r>
      <rPr>
        <i/>
        <sz val="10"/>
        <color theme="0"/>
        <rFont val="Calibri"/>
        <family val="2"/>
        <scheme val="minor"/>
      </rPr>
      <t xml:space="preserve">Of the evidence and expertise used to assess the risk.
</t>
    </r>
  </si>
  <si>
    <r>
      <t xml:space="preserve">Probability of Occurrence
</t>
    </r>
    <r>
      <rPr>
        <i/>
        <sz val="10"/>
        <color theme="0"/>
        <rFont val="Calibri"/>
        <family val="2"/>
        <scheme val="minor"/>
      </rPr>
      <t xml:space="preserve">
The likelihood of the hazard or threat event occurring in the future. It can be described in a variety of ways. Probability may be defined using Average Recurrence Interval (average # of years between occurrences) or Frequency (number of events/year).
</t>
    </r>
  </si>
  <si>
    <t xml:space="preserve">Does the hazard/threat need to be treated urgently?
</t>
  </si>
  <si>
    <t xml:space="preserve">Will treatment alter the behaviour of the hazard/threat, causing issues outside of the treated area?
</t>
  </si>
  <si>
    <t>Active Assailant (previously Major Active shooter incident )</t>
  </si>
  <si>
    <t>Medium</t>
  </si>
  <si>
    <t>People</t>
  </si>
  <si>
    <t>Low</t>
  </si>
  <si>
    <t xml:space="preserve">Natural Environment </t>
  </si>
  <si>
    <t>Minor</t>
  </si>
  <si>
    <t>People/Social</t>
  </si>
  <si>
    <t>People, Economy, Natural Environment</t>
  </si>
  <si>
    <t>Highest</t>
  </si>
  <si>
    <t>Economy, Natural Environment, City Services</t>
  </si>
  <si>
    <t>Cyber Attack - Technology as target (using CPS)</t>
  </si>
  <si>
    <t>Cyber Attack - Technology as Instrument (using CPS)</t>
  </si>
  <si>
    <t>City Services</t>
  </si>
  <si>
    <t>Catastrophic</t>
  </si>
  <si>
    <t>Economy, City Services</t>
  </si>
  <si>
    <t>Extreme Cold</t>
  </si>
  <si>
    <t>Extreme Heat</t>
  </si>
  <si>
    <t>Unlikely</t>
  </si>
  <si>
    <t>N/A</t>
  </si>
  <si>
    <t>Insignificant</t>
  </si>
  <si>
    <t>Economy</t>
  </si>
  <si>
    <t xml:space="preserve"> MSC/ECCC</t>
  </si>
  <si>
    <t>People, Economy, Social</t>
  </si>
  <si>
    <t xml:space="preserve">People, Natural Environment </t>
  </si>
  <si>
    <t>Heavy Rain</t>
  </si>
  <si>
    <t>Economy, Natural Environment City Services</t>
  </si>
  <si>
    <t xml:space="preserve">People </t>
  </si>
  <si>
    <t>Economy, Natural Environment</t>
  </si>
  <si>
    <t>Major</t>
  </si>
  <si>
    <t>Incident of Data Fraud/Theft (using CPS)</t>
  </si>
  <si>
    <t xml:space="preserve">Insignificant </t>
  </si>
  <si>
    <t>Mass Attack (previously Terroist attack)</t>
  </si>
  <si>
    <t>Mass Gathering Incident</t>
  </si>
  <si>
    <t>Poor Air Quality (transfer from ECCC to AHS)</t>
  </si>
  <si>
    <t>Protest or Demonstration - Illegal (Previously Civil Disobedience)</t>
  </si>
  <si>
    <t>People, Economy</t>
  </si>
  <si>
    <t xml:space="preserve">Major </t>
  </si>
  <si>
    <t>Sanitary Forcemain Failure (Lift Station)</t>
  </si>
  <si>
    <t>Security Incident at City Facility (using CPS)</t>
  </si>
  <si>
    <t>People, City Services</t>
  </si>
  <si>
    <r>
      <t xml:space="preserve">Severe Pandemic - CPIP scenario </t>
    </r>
    <r>
      <rPr>
        <b/>
        <sz val="11"/>
        <color theme="1"/>
        <rFont val="Calibri"/>
        <family val="2"/>
        <scheme val="minor"/>
      </rPr>
      <t>(based on AHS data)</t>
    </r>
  </si>
  <si>
    <t>Very Low</t>
  </si>
  <si>
    <t>Economy, Social, City Services</t>
  </si>
  <si>
    <t>Telecommunications failure</t>
  </si>
  <si>
    <t>Telus</t>
  </si>
  <si>
    <r>
      <t xml:space="preserve">Terrorist Attack
</t>
    </r>
    <r>
      <rPr>
        <b/>
        <sz val="11"/>
        <rFont val="Calibri"/>
        <family val="2"/>
        <scheme val="minor"/>
      </rPr>
      <t>(Restricted: internal use only / combined with terrorism under mass attack for public release)</t>
    </r>
  </si>
  <si>
    <t>Tornado</t>
  </si>
  <si>
    <t>Treated Effluent Pump station Failure</t>
  </si>
  <si>
    <t>Insiginifcant</t>
  </si>
  <si>
    <t xml:space="preserve">People, Economy, Social </t>
  </si>
  <si>
    <t>Water Contamination - Widespread Forest Fires</t>
  </si>
  <si>
    <t>Wildland / Urban Interface Fire</t>
  </si>
  <si>
    <t>Winter Storms</t>
  </si>
  <si>
    <t xml:space="preserve">Transit  Incident - Transit Service Lost on both the Red and Blue lines for more than 24 hours, or loss of 25% of bus service for 24 hours. </t>
  </si>
  <si>
    <t>Transit</t>
  </si>
  <si>
    <t xml:space="preserve">Unlikely </t>
  </si>
  <si>
    <t xml:space="preserve">Medium </t>
  </si>
  <si>
    <t xml:space="preserve">High </t>
  </si>
  <si>
    <t>2 event in 15 years</t>
  </si>
  <si>
    <t>A. Food System Hazards</t>
  </si>
  <si>
    <r>
      <rPr>
        <b/>
        <u/>
        <sz val="12"/>
        <color theme="0"/>
        <rFont val="Quire Sans"/>
        <family val="2"/>
      </rPr>
      <t xml:space="preserve">Disaster Risk Register Risk Level </t>
    </r>
    <r>
      <rPr>
        <b/>
        <sz val="12"/>
        <color theme="0"/>
        <rFont val="Quire Sans"/>
        <family val="2"/>
      </rPr>
      <t>(low, medium, high)</t>
    </r>
  </si>
  <si>
    <r>
      <rPr>
        <b/>
        <u/>
        <sz val="12"/>
        <color theme="0"/>
        <rFont val="Quire Sans"/>
        <family val="2"/>
      </rPr>
      <t>DRA Risk Level Severity Score</t>
    </r>
    <r>
      <rPr>
        <b/>
        <sz val="12"/>
        <color theme="0"/>
        <rFont val="Quire Sans"/>
        <family val="2"/>
      </rPr>
      <t xml:space="preserve">                   (1 = low, 3 = high)</t>
    </r>
  </si>
  <si>
    <r>
      <rPr>
        <b/>
        <u/>
        <sz val="12"/>
        <color theme="0"/>
        <rFont val="Quire Sans"/>
        <family val="2"/>
      </rPr>
      <t>Climate Risk Assessment Risk Level based on projections</t>
    </r>
    <r>
      <rPr>
        <b/>
        <sz val="12"/>
        <color theme="0"/>
        <rFont val="Quire Sans"/>
        <family val="2"/>
      </rPr>
      <t xml:space="preserve"> (Source: Climate Projections Summary Report)</t>
    </r>
  </si>
  <si>
    <t>Hazard Type  Classification</t>
  </si>
  <si>
    <r>
      <t xml:space="preserve">Expected Duration
</t>
    </r>
    <r>
      <rPr>
        <sz val="12"/>
        <color theme="0"/>
        <rFont val="Quire Sans"/>
        <family val="2"/>
      </rPr>
      <t xml:space="preserve">The expected duration of the worst-case scenario event for each hazard and threat. This is for the emergency phase and does not include recovery. For example, the duration of time before the flood waters receed. Identify the expected duration (hours, days, weeks, etc.) for the  probable worst-case hazard or threat event. </t>
    </r>
  </si>
  <si>
    <r>
      <t>Duration Severity Score</t>
    </r>
    <r>
      <rPr>
        <b/>
        <sz val="12"/>
        <color theme="0"/>
        <rFont val="Quire Sans"/>
        <family val="2"/>
      </rPr>
      <t xml:space="preserve">      (1 = Minutes to hours, 2 = hours to 1 day, 3 = +1 day to 1 week, 4 = +1 week to 2 months+, 5 = +2 months to years</t>
    </r>
  </si>
  <si>
    <r>
      <rPr>
        <u/>
        <sz val="14"/>
        <color theme="0"/>
        <rFont val="Quire Sans"/>
        <family val="2"/>
      </rPr>
      <t>Location/ High Risk Areas</t>
    </r>
    <r>
      <rPr>
        <sz val="14"/>
        <color theme="0"/>
        <rFont val="Quire Sans"/>
        <family val="2"/>
      </rPr>
      <t xml:space="preserve">    </t>
    </r>
    <r>
      <rPr>
        <sz val="12"/>
        <color theme="0"/>
        <rFont val="Quire Sans"/>
        <family val="2"/>
      </rPr>
      <t xml:space="preserve">                                                           Specific locations or areas in Calgary of high-risk for the described hazard or threat. 
If applicable, list locations or areas of high-risk for each hazard or threat. Include attached maps or references (i.e. COP flood layer XYZ) if possible.</t>
    </r>
  </si>
  <si>
    <r>
      <t>Confidence Level Score</t>
    </r>
    <r>
      <rPr>
        <sz val="14"/>
        <color theme="0"/>
        <rFont val="Calibri"/>
        <family val="2"/>
        <scheme val="minor"/>
      </rPr>
      <t xml:space="preserve">     (1 = Low, 2 = Moderate, 3 = High, 4 = Highest)</t>
    </r>
  </si>
  <si>
    <r>
      <rPr>
        <b/>
        <u/>
        <sz val="14"/>
        <color theme="0"/>
        <rFont val="Quire Sans"/>
        <family val="2"/>
      </rPr>
      <t>High-risk Season of hazard</t>
    </r>
    <r>
      <rPr>
        <b/>
        <sz val="12"/>
        <color theme="0"/>
        <rFont val="Quire Sans"/>
        <family val="2"/>
      </rPr>
      <t xml:space="preserve">                                </t>
    </r>
    <r>
      <rPr>
        <sz val="12"/>
        <color theme="0"/>
        <rFont val="Quire Sans"/>
        <family val="2"/>
      </rPr>
      <t>There is a defined high-risk season and/or time for some hazards and threats. For example, flooding (May - July) and thunderstorms (afternoon).
If applicable, identify the high-risk season (s) and/or time of day.</t>
    </r>
  </si>
  <si>
    <r>
      <t xml:space="preserve"> Likelihood Score  </t>
    </r>
    <r>
      <rPr>
        <u/>
        <sz val="12"/>
        <color theme="0"/>
        <rFont val="Quire Sans"/>
        <family val="2"/>
      </rPr>
      <t xml:space="preserve">               </t>
    </r>
    <r>
      <rPr>
        <b/>
        <sz val="12"/>
        <color theme="0"/>
        <rFont val="Quire Sans"/>
        <family val="2"/>
      </rPr>
      <t xml:space="preserve"> </t>
    </r>
    <r>
      <rPr>
        <sz val="10"/>
        <color theme="0"/>
        <rFont val="Quire Sans"/>
        <family val="2"/>
      </rPr>
      <t xml:space="preserve">(Current DRA scale) Scoring:
6 = Almost Certain, 1 = Extremely Rare </t>
    </r>
  </si>
  <si>
    <r>
      <rPr>
        <u/>
        <sz val="12"/>
        <color theme="0"/>
        <rFont val="Quire Sans"/>
        <family val="2"/>
      </rPr>
      <t xml:space="preserve">Consequence Score for overall urban system </t>
    </r>
    <r>
      <rPr>
        <b/>
        <sz val="12"/>
        <color theme="0"/>
        <rFont val="Quire Sans"/>
        <family val="2"/>
      </rPr>
      <t xml:space="preserve">          </t>
    </r>
    <r>
      <rPr>
        <sz val="12"/>
        <color theme="0"/>
        <rFont val="Quire Sans"/>
        <family val="2"/>
      </rPr>
      <t>(1 = Insignificant, 2= Minor, 3 = Moderate, 4 = Major, 5 = Catastrophic)</t>
    </r>
  </si>
  <si>
    <r>
      <rPr>
        <u/>
        <sz val="12"/>
        <color theme="0"/>
        <rFont val="Quire Sans"/>
        <family val="2"/>
      </rPr>
      <t>Risk Trend</t>
    </r>
    <r>
      <rPr>
        <sz val="12"/>
        <color theme="0"/>
        <rFont val="Quire Sans"/>
        <family val="2"/>
      </rPr>
      <t xml:space="preserve">            </t>
    </r>
    <r>
      <rPr>
        <b/>
        <sz val="12"/>
        <color theme="0"/>
        <rFont val="Quire Sans"/>
        <family val="2"/>
      </rPr>
      <t xml:space="preserve">            </t>
    </r>
    <r>
      <rPr>
        <sz val="12"/>
        <color theme="0"/>
        <rFont val="Quire Sans"/>
        <family val="2"/>
      </rPr>
      <t xml:space="preserve">(0 =  Decreasing, 1 = Stable, 2 = Increasing) </t>
    </r>
  </si>
  <si>
    <t>Scoping Workshop FS Hazard Impacts Scoring (i.e., FS Hazards of concern - 1 = Low. 2 = Moderate, 3 = High) **Weighted**</t>
  </si>
  <si>
    <t>Scoping Workshop FS Vulnerability Scoring (i.e., FS Controls score - 1 = Low, 2 = Moderate, 3 = High) **Weighted**</t>
  </si>
  <si>
    <r>
      <t xml:space="preserve">Impact – Food Access
</t>
    </r>
    <r>
      <rPr>
        <sz val="12"/>
        <color theme="0"/>
        <rFont val="Quire Sans"/>
        <family val="2"/>
      </rPr>
      <t>(1-little to no impact; 2 = Managable impacts for service, 3 = Moderate impacts, 4 = Cascading impacts,  5 = severe impacts)</t>
    </r>
  </si>
  <si>
    <r>
      <t xml:space="preserve">Impact – Food Availability
</t>
    </r>
    <r>
      <rPr>
        <sz val="12"/>
        <color theme="0"/>
        <rFont val="Quire Sans"/>
        <family val="2"/>
      </rPr>
      <t>(1-little to no impact; 5-severe)</t>
    </r>
  </si>
  <si>
    <r>
      <t xml:space="preserve">Impact – Food Acceptability
</t>
    </r>
    <r>
      <rPr>
        <sz val="12"/>
        <color theme="0"/>
        <rFont val="Quire Sans"/>
        <family val="2"/>
      </rPr>
      <t>(1-little to no impact; 5-severe)</t>
    </r>
  </si>
  <si>
    <r>
      <t xml:space="preserve">FS 3 A combined Consequence Total
</t>
    </r>
    <r>
      <rPr>
        <sz val="12"/>
        <color theme="0"/>
        <rFont val="Quire Sans"/>
        <family val="2"/>
      </rPr>
      <t>(R+S+T)</t>
    </r>
  </si>
  <si>
    <r>
      <t xml:space="preserve">Food System Risk Score
</t>
    </r>
    <r>
      <rPr>
        <sz val="12"/>
        <color theme="0"/>
        <rFont val="Quire Sans"/>
        <family val="2"/>
      </rPr>
      <t>(C+E+H+K+M-O+ (P+ Q)* 0.1 + U)        The higher the score, the more likely we will see Food System specific impacts, with cascading losses in the system that may not yet be known</t>
    </r>
  </si>
  <si>
    <t xml:space="preserve">Catastrophic Riverine Flooding </t>
  </si>
  <si>
    <t>Likely increasing</t>
  </si>
  <si>
    <t>Dam Breach (Bow or Elbow)</t>
  </si>
  <si>
    <t>Not applicable</t>
  </si>
  <si>
    <t>Technological</t>
  </si>
  <si>
    <t>Pandemic</t>
  </si>
  <si>
    <t xml:space="preserve">Critical Infrastructure Failure </t>
  </si>
  <si>
    <t>Extreme cold</t>
  </si>
  <si>
    <t>Major Transit Rail Incident</t>
  </si>
  <si>
    <t xml:space="preserve">Low </t>
  </si>
  <si>
    <t>24 hours to weeks</t>
  </si>
  <si>
    <t xml:space="preserve">Due to the size and scale of the transit system, any one of the sources/conditions listed could occur across the City and result in a major transit incident. However, some key locations/assets are:
7th ave transit corridor
10th Street LRT Bridge
Blue Line Elevated Guideway
Traction Power Substations
Westbrook Transit Admin Bldg
Overhead Catenary System
Anderson/Haysboro Garage
Oliver Bowen Maintenance Facility
Spring Gardens Transit Facility
Anderson Garage
Stoney Transit Facility
</t>
  </si>
  <si>
    <t xml:space="preserve">Other than floods in the spring/summer and severe cold in the winter, causal events could occur at any time. </t>
  </si>
  <si>
    <t>Anthropogenic</t>
  </si>
  <si>
    <t>Winter Storm / Heavy Snowfall</t>
  </si>
  <si>
    <t>Decreasing</t>
  </si>
  <si>
    <t>Water Contamination (Distribution System)</t>
  </si>
  <si>
    <t>Major Hazmat incident</t>
  </si>
  <si>
    <t>Anthro/Tech</t>
  </si>
  <si>
    <t xml:space="preserve">Major Wildland/Urban Interface Fire </t>
  </si>
  <si>
    <t xml:space="preserve">Increasing </t>
  </si>
  <si>
    <t>Rail incident</t>
  </si>
  <si>
    <t xml:space="preserve">Extreme heat </t>
  </si>
  <si>
    <t>Increasing</t>
  </si>
  <si>
    <t xml:space="preserve">Civil Disobedience </t>
  </si>
  <si>
    <t>Water Distribution (Infrastructure Failure)</t>
  </si>
  <si>
    <t>Major Labour Action</t>
  </si>
  <si>
    <t>Any time in excess of two weeks</t>
  </si>
  <si>
    <t>After current Collective Agreements expire</t>
  </si>
  <si>
    <t xml:space="preserve">Loss of Major Transportation Corridor </t>
  </si>
  <si>
    <t>Severe storms* (wind, rain, thunderstorms, hail)</t>
  </si>
  <si>
    <t>Major Industrial Accident</t>
  </si>
  <si>
    <t xml:space="preserve">Accessibility </t>
  </si>
  <si>
    <r>
      <t xml:space="preserve">Factors increasing </t>
    </r>
    <r>
      <rPr>
        <b/>
        <u/>
        <sz val="14"/>
        <rFont val="Calibri (Body)"/>
      </rPr>
      <t>physical</t>
    </r>
    <r>
      <rPr>
        <b/>
        <sz val="14"/>
        <rFont val="Calibri (Body)"/>
      </rPr>
      <t xml:space="preserve"> sensitivity</t>
    </r>
  </si>
  <si>
    <r>
      <t xml:space="preserve">Factors increasing </t>
    </r>
    <r>
      <rPr>
        <b/>
        <u/>
        <sz val="14"/>
        <rFont val="Calibri"/>
        <family val="2"/>
        <scheme val="minor"/>
      </rPr>
      <t xml:space="preserve">social </t>
    </r>
    <r>
      <rPr>
        <b/>
        <sz val="14"/>
        <rFont val="Calibri"/>
        <family val="2"/>
        <scheme val="minor"/>
      </rPr>
      <t>sensitivity</t>
    </r>
  </si>
  <si>
    <t>Strengths</t>
  </si>
  <si>
    <t>Absorptive Capacity</t>
  </si>
  <si>
    <t>Adaptive Capacity</t>
  </si>
  <si>
    <t>Transformative Capacity</t>
  </si>
  <si>
    <t>Who Do We Need To Engage?</t>
  </si>
  <si>
    <t>What Are Our Data Needs? (i.e., GIS mapping)</t>
  </si>
  <si>
    <t>EXTRA COMMENTS</t>
  </si>
  <si>
    <t xml:space="preserve">     Economic Access: 
Producer</t>
  </si>
  <si>
    <t>Lack of redundancy in power and water infrastructure, disruptions leave production facilities vulnerable to food waste during prolonged disruptions</t>
  </si>
  <si>
    <t>Lack of consistent revenue (climate reliant yields, supply chain, etc.) makes operating as a producer difficult, with volatile margins</t>
  </si>
  <si>
    <t>City Role - policy and infrastructure standards, strategic investment in redundancies in vital services, funding for businesses/operators</t>
  </si>
  <si>
    <t>Businesses have BCPs and training</t>
  </si>
  <si>
    <t>Disaster response: cleanup and recovery resources provided by CoC</t>
  </si>
  <si>
    <t>Power and water infrastructure is built with redundancy from the outset</t>
  </si>
  <si>
    <t xml:space="preserve">Lack of redundancy in supply chain results in delays and disruptions with volume of food </t>
  </si>
  <si>
    <t xml:space="preserve">Limited economic buying power for individual and small scale farms </t>
  </si>
  <si>
    <t>City Role - strategic preparedness planning, capacity building within the system</t>
  </si>
  <si>
    <t>Have alternate distribution routes and/or processing facilities (easier at larger scales)
Situational awareness of supply chain issues (mechanisms to highlight upcoming issues)
Map regional food producing farms and transportation networks into the city
CMRB - incorporate food security and climate within the regional growth strategy?
Education resources for regional producers</t>
  </si>
  <si>
    <t xml:space="preserve">Advocate to the Province to create a regional governance board? </t>
  </si>
  <si>
    <t>Fresh food products that have time sensitive deliveries</t>
  </si>
  <si>
    <t>storage limitations for small scale operations, trade agreements socio-politically influenced</t>
  </si>
  <si>
    <t>City Role - coordination with business sector regarding options, investing, resources, etc. depending on levers</t>
  </si>
  <si>
    <t>Have emergency food processing plans when food transportation is disrupted to avoid waste of fresh food. BCP includes both producer and processor to avoid surplus inventory going to waste during a short term shock.
Identify intervention points between producer and processor</t>
  </si>
  <si>
    <t>Encourage sector coordination and collaboration; understand different systems agri-food businesses utilize
Include food sector in the critical infrastructure providers (CEMA)</t>
  </si>
  <si>
    <t>Food terminal/food sector infrastructure (centralized City-owned)</t>
  </si>
  <si>
    <t>Reliance on refidgeration/preservation procedures for transportation of fresh food</t>
  </si>
  <si>
    <t>Lack of or limited investment in certain areas, limiting opportunities for farmers to access certain opportunities or realms of scale for yields</t>
  </si>
  <si>
    <t>Have emergency food processing plans when food transportation is disrupted to avoid waste of fresh food.</t>
  </si>
  <si>
    <t>Support regional food producing farms and pathways to market to shorten supply chains
Explore energy incentives for food storage and retail as essential services</t>
  </si>
  <si>
    <t>Lack of crop diversity due to crop pricing and yields (supply/demand, etc.) monocropping</t>
  </si>
  <si>
    <t xml:space="preserve">Economy of scale and industrialized crop seeds, limitations and impacts to local and small scale farmers around the world. </t>
  </si>
  <si>
    <t>Urban agriculture guidelines encourage crop diversity 
Include indoor food production in urban agriculture guidelines
Include guidance on soil health practices/regenerative ag/permaculture</t>
  </si>
  <si>
    <t>Provide a resource for farmers on climate resilient varieties
Explore what the Province is doing to suport small scale producers and crop diversity - align to CoC</t>
  </si>
  <si>
    <t xml:space="preserve">Remediation from contamination not properly managed </t>
  </si>
  <si>
    <t xml:space="preserve">Less expensive land or impacted land can be less valuable - may not be able to growth crops or support food resilience in general </t>
  </si>
  <si>
    <t>City offers contamination assessments to groups for urban ag on both public and private land.
Clear guidelines for all urban ag on best growing practices (raised beds).</t>
  </si>
  <si>
    <t>Lack of sustainable farming practices result in unaerable and unusable land</t>
  </si>
  <si>
    <t>Cost of scale to compete in the production of the sector</t>
  </si>
  <si>
    <t>Urban agriculture guidelines encourage crop diversity 
Include indoor food production in urban agriculture guidelines
Include guidance on soil health practices/regenerative ag/permaculture
Develop a healthy food retail strategy that includes farmers market coupon program, tax incentives for healthy food in corner stores, etc.</t>
  </si>
  <si>
    <t xml:space="preserve">Farmers market coupons for vulnerable populations - program could subsidize cost of food production, world crop
Understand the challenges farmers face </t>
  </si>
  <si>
    <t>Alberta Ag pays for staff but not programs. Program funding comes from Federal govt. Investigate if there is Federal funding available for municipal programs (ie growing indoor farms, and other)</t>
  </si>
  <si>
    <t>Research from Sven Anders (Adoption of climate-mitigative practices by Albertan farmers)</t>
  </si>
  <si>
    <t>Limited critical infrastructure - i.e., lack of roads, water, energy, etc. to enable large scale production or afford production in certain regions (e.g., reserves)</t>
  </si>
  <si>
    <t>Lack of diversity and volume of food produced</t>
  </si>
  <si>
    <t>Embed food resilience into CMRB or Intergovernmental</t>
  </si>
  <si>
    <t>Partnerships bw CoC and targeted grazing with regional producers</t>
  </si>
  <si>
    <t>Economy of scale creates limitations for diversity in the system</t>
  </si>
  <si>
    <t>Difficult for diverse and localized producers to participate, limitations to enter into the market</t>
  </si>
  <si>
    <t>Create cooperative processing/sales spaces for small producers. (Food Terminal)
Agri-food cluster strategy</t>
  </si>
  <si>
    <t>Workforce in food production typically economically vulnerable and global shifts could impact workforce capacities (i.e., foreign temporary workers)</t>
  </si>
  <si>
    <t>Lack of protections for job interruptions and security for temporary workforce, relies on TFW, who are especially vulnerable to disruptions</t>
  </si>
  <si>
    <t>Explore workforce in agri-food production and processing to better understand sector vulnerabilities</t>
  </si>
  <si>
    <t xml:space="preserve">Water supply upstream is unavailable and/or impacted and water restrictions impact crop yields or affect acceptability of yields. </t>
  </si>
  <si>
    <t>Surrounding populations have limited options for water infrastructure, and there may be economic and or geographic limitations to the alternative options that individuals can utilize (i.e., boiling water, bottled water, etc.)</t>
  </si>
  <si>
    <t xml:space="preserve">Review CoC water restriction bylaw </t>
  </si>
  <si>
    <t>Review water harvesting and storage regulations</t>
  </si>
  <si>
    <t xml:space="preserve">Reduced biodiversity in farming regions and practices impact natural infrastructure </t>
  </si>
  <si>
    <t xml:space="preserve">Lack of options and opportunities for individuals to participate in their own food production, </t>
  </si>
  <si>
    <t>Explore tax incentives to encourage sustainable agriculture as  an interim greenfield use for SFUD
Evaluate SFUD parcels that may need permanent protection (Conservation Reserve Tool) Protect prime farmland….</t>
  </si>
  <si>
    <t>Intersecting jurisdictions with differing priorities, inconsistent resilience across the system (local, provincial, federal, rural-urban, private-public, etc.)</t>
  </si>
  <si>
    <t xml:space="preserve">Inability to advocate for oneself effectively, limited access to opportunities/means/accessible information and levers for those most vulnerable and in need to use. </t>
  </si>
  <si>
    <t>Ensure CoC policies/guidelines align with all systems</t>
  </si>
  <si>
    <t>CMRB or Intergovernmental</t>
  </si>
  <si>
    <t>Inadequate resources to prepare for disruptions</t>
  </si>
  <si>
    <t xml:space="preserve">Prioritization of basic needs or just-in-time/paycheck to paycheck households may limit ability to invest in resources </t>
  </si>
  <si>
    <t xml:space="preserve">     Economic Access: 
Distribution</t>
  </si>
  <si>
    <t>Lack of transportation system redundancies and options</t>
  </si>
  <si>
    <t xml:space="preserve">Lack of options for access to different areas to get food needs met, limited ability to invest in alternatives or redundancies, </t>
  </si>
  <si>
    <t>Border and trade agreements could restrict supply chains during a crisis</t>
  </si>
  <si>
    <t>Economy prioritization of certain customers and regions based on agreements - higher income countries</t>
  </si>
  <si>
    <t>Develop situtional awareness mechanisms of food ssttem threats that could impact our food supply chain - early warning system so we can exercise mitigation measures for the food sector (ie enable BCP's, find alternative regional supply)</t>
  </si>
  <si>
    <t>Food Terminal - regional food system infrastructure that supports growth of regional farms</t>
  </si>
  <si>
    <t>Understanding what CEMS's powers are in a state of emergency - protecting local food supply; activation of food rationing, food price fixing, what powers do we already have?</t>
  </si>
  <si>
    <t xml:space="preserve">Global systems reliant on transportation methods that are not accessbile outside of certain scales </t>
  </si>
  <si>
    <t xml:space="preserve">Lack of diversity of scale results in limited adaptive capacity at smaller scales, leaving smaller communities more vulnerable to shortages due to economy of scale, prioritization, purchasing power, available expertise to support planning, etc. </t>
  </si>
  <si>
    <t xml:space="preserve">Multi-jurisdictional partners that operate at a global scale, many components outside of local scale authorities. </t>
  </si>
  <si>
    <t xml:space="preserve">Supporting infrastructure is built in flood risk areas, limited mitigation and alternative options, lack of local system redundancy for prolonged supply chain impacts, time-sensitive cargo, lack of appropriate storage options. </t>
  </si>
  <si>
    <t>Strong protocols and measures to understand the risk (flood resilient policy)</t>
  </si>
  <si>
    <t>berms, dykes, change in transportation routes</t>
  </si>
  <si>
    <t>Limitation of transportation options due to geographic isolation</t>
  </si>
  <si>
    <t>Inability to fund alternatives, limited options for transportation limits community development and resilience, vulnerable to shortages due to cost of transportation</t>
  </si>
  <si>
    <t xml:space="preserve">Digital system reliance, lack of redundancy built into all scales to support </t>
  </si>
  <si>
    <t xml:space="preserve">Unaffordable across the system equitably, lack of digital literacy limits use </t>
  </si>
  <si>
    <t>Lack of data and information regarding points of failure in the global system</t>
  </si>
  <si>
    <t>Language barriers and limited data literacy</t>
  </si>
  <si>
    <t>Heavy reliance on imported goods</t>
  </si>
  <si>
    <t>No adaptive capacity across the system at differing scales, vulnerable to agreements and political disruptions, inequitable priritization, increasing rapid urbanization, increased rapid mass migrations, supply chain globalized, price volatility, lack of awareness of risks</t>
  </si>
  <si>
    <t xml:space="preserve">Workforce in food production typically physically vulnerable with housing options and global shifts could impact workforce capacities </t>
  </si>
  <si>
    <t>Seasonal income models create a more vulnerable workforce, rapid urbanization, mass migrations, varying scales of authority and operations make diverse and local operations more difficult to sustain, predatory labor practices, conflict</t>
  </si>
  <si>
    <t xml:space="preserve">Just in time delivery model </t>
  </si>
  <si>
    <t xml:space="preserve">Prioritization of basic needs or just-in-time/paycheck to paycheck households may limit ability to invest in resources, lack of equitable distribution models globally mean some regions are disproportionately impacted </t>
  </si>
  <si>
    <t>Key transportation nodes in vulnerable geographic locations</t>
  </si>
  <si>
    <t xml:space="preserve">Social isolation and socioeconomic isolation for individuals who live in areas that may not be serviced with the same degree of transportation infrastructure available to access the range of areas as quickly </t>
  </si>
  <si>
    <t>Airport Master Plan work? Prairie Economic Gateway</t>
  </si>
  <si>
    <t xml:space="preserve">     Economic Access: 
Processing</t>
  </si>
  <si>
    <t>Minimal Local production resourcing at a large enough scale</t>
  </si>
  <si>
    <t xml:space="preserve">Economic contracts to allocate locally produced goods to different markets, due to lack of profit and feasibility in local region. </t>
  </si>
  <si>
    <t>Explore approvals process for food processing; Food Terminal/Cluster benefits, incentivize the sector - similar to film or tech</t>
  </si>
  <si>
    <t xml:space="preserve">Cost of property and economy of scale </t>
  </si>
  <si>
    <t xml:space="preserve">Cost of business limits diversity of operators as the scale fluctuates to the larger and/or incredibly small ends of the spectrum. </t>
  </si>
  <si>
    <t>Most affordable land may not be the best suited, or economically able to be remediated, such that food can be produced and/or prepared in some areas (i.e., industrial areas, contaminations, etc.)</t>
  </si>
  <si>
    <t>Identify under-utilized city owned buildings/facilities that could support food infrastructure - like commercial kitchens etc.</t>
  </si>
  <si>
    <t>Navigating time consuming approvals and legislative requirements, red tape results in less small scale diversity</t>
  </si>
  <si>
    <t xml:space="preserve">Difficulty attracting expertise needed due to increased costs for consultants, etc. Unable to incorporate efficiencies and adapt at the rate of market demand and environmental shifts. </t>
  </si>
  <si>
    <t>Streamline approvals, business licensing</t>
  </si>
  <si>
    <t xml:space="preserve">Lack of business continuity planning, food spoils or food transportation is limited to certain products due to difficulties with transportation </t>
  </si>
  <si>
    <t xml:space="preserve">Economy of scale impacts prioritization of specific foods. Unique business practices may mean not all suppliers are not operating in the same way, leading to complex supply chain disruptions that are difficult to predict. </t>
  </si>
  <si>
    <t>No awareness of business continuity planning, or unable to source or afford expertise</t>
  </si>
  <si>
    <t>Intensive food preparation regulations make local and small scale production unfeasible for diverse partners</t>
  </si>
  <si>
    <t>Inflation. This can cause bankruptcies of food providers, creating food deserts. High food prices would be passed on to customers. 
WHO: 
-low income
-citizens under 18 and over 65
-those living with disabilities</t>
  </si>
  <si>
    <t>Further research required</t>
  </si>
  <si>
    <t>Safety nets provided for those on fixed or low incomes.</t>
  </si>
  <si>
    <t>Creation of a living wage.</t>
  </si>
  <si>
    <t>Biases in food processing regulations encourage economic bias to production of certain foods over others</t>
  </si>
  <si>
    <t>Lack of diversity in conversations resulting in a lack of equitable or sufficient supports for cultural or health needs</t>
  </si>
  <si>
    <t xml:space="preserve">     Economic Access:
Retail</t>
  </si>
  <si>
    <t xml:space="preserve">No back up or redundancies </t>
  </si>
  <si>
    <t>Inability to invest in redundancies or planning, small scale operations more vulnerable to disruptions - limiting diversity in the system over time</t>
  </si>
  <si>
    <t>BCP</t>
  </si>
  <si>
    <t>Limited point of sales options and cost of brick and mortar storefronts reduce retailer diversity and locations</t>
  </si>
  <si>
    <t>Social Isolation</t>
  </si>
  <si>
    <t>Farm Stand Program, research garage sale rules</t>
  </si>
  <si>
    <t xml:space="preserve">Transportation costs are high and time consuming - individual, business, province, etc. </t>
  </si>
  <si>
    <t xml:space="preserve">Infrastructure prioritization unable to adequately serve the surrounding populations effectively, areas that are left affluent most likely to experience greatest desparity in their options. </t>
  </si>
  <si>
    <t xml:space="preserve">Mobility limitations result in employability and accessibility to other food options if needed is not an available or accessbile option (i.e., dependents with varying mobility needs, health conditions, unable to take the time or pay fees) </t>
  </si>
  <si>
    <t>Lack of system diversity to support diverse mobility needs</t>
  </si>
  <si>
    <t>Inability/limited ability to navigate urban environments to diverse food retail locations to meet specific needs, lack of transportation diversity in the area</t>
  </si>
  <si>
    <t>Enhance public transit and 5A network to benefit food resilience</t>
  </si>
  <si>
    <t>Geographic isolation results in increased food cost for region</t>
  </si>
  <si>
    <t xml:space="preserve">Limited economic buying power for individual and small scale businesses, especially difficult to adapt for response and recovery needs. Potential nutritional and </t>
  </si>
  <si>
    <t xml:space="preserve">Located in specific locations that require a personal vehicle to more readily access the stores and transport groceries home. </t>
  </si>
  <si>
    <t>Assumption in large scale planning that average demographics are representative of average needs in the population. 'Average' based on nuclear expectations of family and resourcing, biases result in gaps in planning for infrastructure</t>
  </si>
  <si>
    <t>Limited supply results in higher pricing for essential goods for consumers</t>
  </si>
  <si>
    <t>Price volatility</t>
  </si>
  <si>
    <t xml:space="preserve">     Economic Access:
Preparation</t>
  </si>
  <si>
    <t>Limited options for small businesses and local producers to enter the market, unable to compete sustainably</t>
  </si>
  <si>
    <t>Buy local campaign targeted at local business purchasing (ie. Restaurant and retail purchases)
City procurement policy - Coca-Cola deal? Trade agreements influence larger procurement contracts</t>
  </si>
  <si>
    <t>PDS health subsidy includes community supported agriculture subscriptions</t>
  </si>
  <si>
    <t>Lack of or limited refridgeration storage for prolonged disruptions and preservation of food at different scales</t>
  </si>
  <si>
    <t>Food waste and mass loss of resources, potential waste hazard (e.g., 2013 Floods)</t>
  </si>
  <si>
    <t>Inability to support large amounts people with diverse food needs during prolonged disruptions,  with most impacts in lower income demographics</t>
  </si>
  <si>
    <t xml:space="preserve">Limited options for food preparation in the community due to food prepartion regulations and requirements. </t>
  </si>
  <si>
    <t xml:space="preserve">Lack of food knowledge in the community make it difficult for citizens to adapt food options with limited resources and limited understnading </t>
  </si>
  <si>
    <t>Leverage commercial kitchens/city facilities
AHS regulations may be a barrier to culturally appropriate prepared foods; spaces and infrastructure
Inventory available commercial kitchen space to support small businesses</t>
  </si>
  <si>
    <t xml:space="preserve">Lack of trained workforce in the event of a disruption </t>
  </si>
  <si>
    <t>Capacity building in food sector? Role of CoC or AHS?</t>
  </si>
  <si>
    <t xml:space="preserve">Prioritization goes to those with their hand closest to the lever - may not be able to advocate or have needs heard if there are time-senstivite goods and large disruptions. </t>
  </si>
  <si>
    <t>Workforce vulnerabilities with many front line staff falling in lower socio-economic brackets</t>
  </si>
  <si>
    <t>Higher hazard exposure potential due majority of frontline workforce falling within lower socio-economic statuses to limitations in sheltering in place or missing work/lost work</t>
  </si>
  <si>
    <t>Line 51</t>
  </si>
  <si>
    <t>Food waste impacts - restaurants noted to see a potential 14:1 gain in reducing food waste</t>
  </si>
  <si>
    <t xml:space="preserve">Lack of awareness, inability to invest in alternatives due to economy of scale and limited purchasing power/lack of expertise </t>
  </si>
  <si>
    <t>Look at SDG goals on food waste recovery for local gov't
Consider food provision pivot in emergency mgt planning (ie. Packaging needs for indiv meals and food waste recovery, distribution challenges, available kitchen space and staffing)</t>
  </si>
  <si>
    <t>Majority of food readily available that can remain acceptable for long periods of time is not nutritionally dense</t>
  </si>
  <si>
    <t>Pre-existing health conditions, gender, race, age, socio-economic status</t>
  </si>
  <si>
    <t xml:space="preserve">Toolkits for emergency food kits; canning &amp; preserving; extending shelf life </t>
  </si>
  <si>
    <t xml:space="preserve">     Economic Access:
Consumption</t>
  </si>
  <si>
    <t>Charity model reliant on inconsistent funding models and individual will to give</t>
  </si>
  <si>
    <t xml:space="preserve">Social and political systems are working against one another. This draws attention and focus away from the issue. </t>
  </si>
  <si>
    <t xml:space="preserve">Research food, housing, basic needs nexus
Explore partnerships bw regional farms and hunger relief agencies
</t>
  </si>
  <si>
    <t>Advocate for basic income; increased minimum supports; advocate to Federal gov't and funding supports to meet National Food Policy goals; National Critical Infrastructure Action Plan -- FOOD; Understand barriers to levels of charity status</t>
  </si>
  <si>
    <t xml:space="preserve">Concentrated food consumption locations due to business traffic (i.e., food deserts) </t>
  </si>
  <si>
    <t xml:space="preserve">Limitations in options to get to diverse food outlets,or go to an alternate in the event of any issue. </t>
  </si>
  <si>
    <t>Include food resilience lens in land use policy planning; supporting complete community planning</t>
  </si>
  <si>
    <t>Including a food systems chapter in the Calgary Plan</t>
  </si>
  <si>
    <t>Transportation costs are high and time consuming</t>
  </si>
  <si>
    <t xml:space="preserve">Restricted users as lower socioeconomic demographics may have limitations in time and economic resources to leverage alternate transportation options. Transportation inequities limit options in lower income communities </t>
  </si>
  <si>
    <t xml:space="preserve">Transit/5A network to hunger relief services; </t>
  </si>
  <si>
    <t xml:space="preserve">Explore opportunities to include food with Fair Entry program - needs funding, Council direction, delivery model; </t>
  </si>
  <si>
    <t>Lack of long term storage options to enable prolonged food preservation (at all scales)</t>
  </si>
  <si>
    <t>Difficulty with access to the existing storage options</t>
  </si>
  <si>
    <t xml:space="preserve">Lack of diverse payment options - cash, credit, etc. </t>
  </si>
  <si>
    <t>Calgary Dollars?</t>
  </si>
  <si>
    <t>Lack of transportation system redundancies and options for diverse mobility needs</t>
  </si>
  <si>
    <t>No control over how food is accessed (i.e., one option only for physical/in person coordination with food bank)</t>
  </si>
  <si>
    <t>Lack of options for access to different areas to get food needs met, limited ability to invest in alternatives or redundancies</t>
  </si>
  <si>
    <t xml:space="preserve">Food consumption locations in perceived 'dangerous locations' </t>
  </si>
  <si>
    <t xml:space="preserve">Impacts to perceived sense of belonging in the community if unable to access food safely, positive feedback loop </t>
  </si>
  <si>
    <t>Safe Public Spaces - identify food access areas that are perceived dangerous
Design interventions in planning policy (specific to food access)</t>
  </si>
  <si>
    <t>Supply and demand limitations, prioritizations (ie.e., rations) or price volatility will limit access by pricing others out of consumption</t>
  </si>
  <si>
    <t>Increases in inflation and economic volatility result in greater social precarity for more vulnerable populations with limited resources or special needs</t>
  </si>
  <si>
    <t>Explore and develop thresholds for triggering food price fixing or rationing powers if needed</t>
  </si>
  <si>
    <t>Lack of redundancy in system to manage CI disruptions (i.e., power back up, transit, etc.) limits options to get to physical locations to purchase food</t>
  </si>
  <si>
    <t>Difficulty accessing community information and/or alternative food locations if there is no redundancies in the infrastructure (rural, lower income neighbourhoods with less tax revenue, etc.)</t>
  </si>
  <si>
    <t>Emergency food access eligibility criteria tied to income status, food waste impacts from food not distributed on to due to criteria</t>
  </si>
  <si>
    <t>Barriers to access for food insecure and prolonged disruptions</t>
  </si>
  <si>
    <t>New hybrid model of emergency food delivery that includes hampers and gift cards</t>
  </si>
  <si>
    <t>Eliminate hampers/replace with gift cards</t>
  </si>
  <si>
    <t>Geographic isolation results in increased food cost for those requiring delivery</t>
  </si>
  <si>
    <t xml:space="preserve">Increased costs for delivery to isolated or limited access areas with supply chain disruptions </t>
  </si>
  <si>
    <t xml:space="preserve">     Physical Access:
Production</t>
  </si>
  <si>
    <t>Transportation system scales and complexity too difficult to understand in it's entirety, resulting in a lot of unknown impacts</t>
  </si>
  <si>
    <t xml:space="preserve">Increased difficulty organizing and coordinating the system. </t>
  </si>
  <si>
    <t>Data on food flow analysis; where our food comes from.
Set a regional food system goal for production</t>
  </si>
  <si>
    <t xml:space="preserve">Infrastructure vulnerable to multiple hazards at all scales, interdependent systems </t>
  </si>
  <si>
    <t>Support regional food system resilience</t>
  </si>
  <si>
    <t>Food Terminal!</t>
  </si>
  <si>
    <t xml:space="preserve">Lack of investment in asset management that accounts for climate risk </t>
  </si>
  <si>
    <t>Identify community associations or other city owned facilities that could be food system assets (commercial kitchens, refridgeration); increase access to funding; Sustainable Building Policy/Building Code</t>
  </si>
  <si>
    <t xml:space="preserve">Lack of diversity in transporation options for various scales of operators limits available resources to produce </t>
  </si>
  <si>
    <t xml:space="preserve">Land and agricultural assets not maintained sustainably, prone to increased unpredicatability, disruptions in yields, etc. </t>
  </si>
  <si>
    <t xml:space="preserve">Phase 1 env assessment provided by CoC for vacant land initiative; include soil health guidelines in urban ag guidelines
</t>
  </si>
  <si>
    <t>Phase  2 env assessment provided by CoC
Risk assessment requirement for city owned food system assets</t>
  </si>
  <si>
    <t>Those living in suburban communities; those who do not have vehicles</t>
  </si>
  <si>
    <t>Grocery stores offering delivery options</t>
  </si>
  <si>
    <t xml:space="preserve">     Physical Access:
Distribution</t>
  </si>
  <si>
    <t>Isolation, limited diverse options for access social capital and building community connection. People without long-term food storage options at home are disproportionally impacted. 
- People who do not live on major transit routes - servicing may not be prioritized in these areas.</t>
  </si>
  <si>
    <t xml:space="preserve">Resilient snow removal programs, reesilient public transit, </t>
  </si>
  <si>
    <t>Could be out of scope - or opportunity to explore food flow analysis/supply chain
Empower sector to respond to supply chain disruptions</t>
  </si>
  <si>
    <t>Education on climate risk in asset mgt
Adapt the community climate risk index to accurately reflect climate risk in Industrial district particulary where food system infrastructure is located.</t>
  </si>
  <si>
    <t>Change asset mgt to be more future focused and include in budget. Integrate climate risk into asset mgt</t>
  </si>
  <si>
    <t>Focus on relocalizing food system</t>
  </si>
  <si>
    <t>Culture shift needed - education on what foods are nutritious - not just fresh produce, also preserved etc. We can eat seasonally too. Supports cultural heritage/culinary.</t>
  </si>
  <si>
    <t xml:space="preserve">Heavy reliance on technology for logistics and supply chain operations </t>
  </si>
  <si>
    <t>Focus on relocalizing food system
Provide BCP education to regional farms - work w Province on this?</t>
  </si>
  <si>
    <t>Border agreements could restrict supply chains during a crisis</t>
  </si>
  <si>
    <t>Research where food is grown across Canada</t>
  </si>
  <si>
    <t>Are there trade agreements that impact export/protectionism measures? (This could be a good SF exercise)</t>
  </si>
  <si>
    <t>Lack of grocery stores within walkable distance (aka. Food deserts)</t>
  </si>
  <si>
    <t xml:space="preserve">     Physical Access:
Processing</t>
  </si>
  <si>
    <t xml:space="preserve">Transportation routes are not well maintained </t>
  </si>
  <si>
    <t xml:space="preserve">     Physical Access:
Retail</t>
  </si>
  <si>
    <t xml:space="preserve">Isolation, economic limitations resulting in limited transit options should there be disruptions. Difficultly adapting routines 
</t>
  </si>
  <si>
    <t xml:space="preserve">backup generators </t>
  </si>
  <si>
    <t>Could be an opportunity for BCP emergency food response education for sector</t>
  </si>
  <si>
    <t>-Critical infrastructure screening report for the 23 food insecure communities</t>
  </si>
  <si>
    <t>Infrastructure vulnerable to multiple hazards at all scales, interdependent systems and lack of redundancies may cause supply chain impacts</t>
  </si>
  <si>
    <t>Other transit vulnerabilities: 
Hub and spoke transit design (few redundant route options)
Bus route availability may impact developing areas disproportionately due to an already constrained service
LRT suceptible to electrical outages
Private transportation services (e.g., Uber) are not economically accessible</t>
  </si>
  <si>
    <t xml:space="preserve">Mobility limitations result in accessibility to other food options if needed is not an available or accessbile option (i.e., dependents with varying mobility needs, health conditions, unable to take the time or pay fees) </t>
  </si>
  <si>
    <t>Explore LUPP and Transportation planning</t>
  </si>
  <si>
    <t xml:space="preserve">     Physical Access:
Preparation</t>
  </si>
  <si>
    <t xml:space="preserve">Isolation, economic limitiations and social connections for food activities (resturants, café, and traditional food ceremony). People without long-term food storage options at home are disproportionally impacted. </t>
  </si>
  <si>
    <t>healthcare restrictions and priotization of services and people (older people shopping first)</t>
  </si>
  <si>
    <t>-Critical infrastructure screening report for industrial land use areas?</t>
  </si>
  <si>
    <t>Supply and demand limitations, prioritizations (i.e., rations) or price volatility will limit access by pricing others out of consumption</t>
  </si>
  <si>
    <t>CEMA ex[lore strategic ESS planning?</t>
  </si>
  <si>
    <t>Safe spaces/street harrassment could inform this?</t>
  </si>
  <si>
    <t>Root causes include: dependance on termporary workers, lower wages, poor benefits, shift work, etc. make the food industry a difficult economy to  t and maintain workers. Also, post disaster health inspection capacity is ALWAYS an issue (workforce shortage). i.e., fridge shutdowns require a health inspector. Possible solution: policy to have a stop gap for some less critical functions to resume.
Also, limited or no sector staff to address pandemic related illness or threats, or buisiness insurnace.</t>
  </si>
  <si>
    <t xml:space="preserve">     Physical Access:
Consumption</t>
  </si>
  <si>
    <t>Access infrastructure limits the options for transportation during severe weather events (i.e., roads, transit, etc.)</t>
  </si>
  <si>
    <t>Increase accessibility of mobility systems
Build social capital through education programs - know your neighbor, food delivery programs, food access points/distribution through CAs
CEMA explore emergency food response/delivery model/Ready Calgary</t>
  </si>
  <si>
    <t>Public transportation options are limited, lack of diverse means to get to food outlets or limited options in geographic areas (i.e., isolated)</t>
  </si>
  <si>
    <t>Education programs on alternative models of food procurement (community models, cooperatives, community fridges/pantries, community gardens etc). Programs to create food sovereignty.</t>
  </si>
  <si>
    <t>explore ways to incentivize healthy grocery retail</t>
  </si>
  <si>
    <t>Hamilton Basic Income coalition - YYC should be a member.</t>
  </si>
  <si>
    <t>Create public awareness on the charity model? Research the cost $ of the emergency food sector.
Advocacy to fed govt to increase funding 
Partner agencies with local farms or businesses to benefit the local food system</t>
  </si>
  <si>
    <t xml:space="preserve">basic income,increasing income support, increasing minimum wage - Provincial role?
Explore CoC role in economic security - fees, subsidy's.
Advocate for gift card model in charitable sector
Explore opportunity to partner with Fair Entry on a nutrition subsidy program or Produce prescription model for local produce?
</t>
  </si>
  <si>
    <t>Labour shortages/supply chain</t>
  </si>
  <si>
    <t xml:space="preserve">Urban food workforce shortages can cause business interruptions </t>
  </si>
  <si>
    <t>Citizens unable to leave home (due to isolation requirement, physical disability, fear, etc.)
-Disruption of delivery services like Meals on Wheels could increase vulnerability</t>
  </si>
  <si>
    <t>WHO:
-People experiencing isolation for the first time, not knowing how to seek support
-</t>
  </si>
  <si>
    <t>Education programs on delivery models, snow angel communication program</t>
  </si>
  <si>
    <t>Develop a comprehensive delivery mechanism to door, that is available to those without the means to pay for Uber, etc.
More supports for aging population</t>
  </si>
  <si>
    <t>*Low awareness of disaster preparedness as it relates to food
*Social media, smart phones, gig economy could both help and hinder community connectiveness
*Will Council transitions every 4 years shift policy priorties?</t>
  </si>
  <si>
    <t>Newcomers who may have never experienced extreme cold  and may not be adequately prepared or who do not yet know how to find most appropriate foods.
People experiencing food insecurity for the first time might not know how to access supports.</t>
  </si>
  <si>
    <t>Strong network of community emergency food leaders and faith-based organizations
Strong relationships in some neighborhoods
Momentum from implementing CE! actions, development of FRP, 2 new food FTE's, and Mayors declaration to focus on food security.
Food Security Failure initiative may help build momentum.</t>
  </si>
  <si>
    <t xml:space="preserve"> More information about how to get food during emergencies, especially for those not on social media</t>
  </si>
  <si>
    <t>-Adoption of internationally recognized food policy initiatives such as Milan Urban Food Policy Pact (Montreal, Toronto, Vancouver) and C-4 Cities</t>
  </si>
  <si>
    <t>Scanning: Covid-19 Lessons Learned could provide opportunities for improvement</t>
  </si>
  <si>
    <t xml:space="preserve">Availability </t>
  </si>
  <si>
    <t xml:space="preserve">    Supply Chain – Production 
The Calgary food system's connection to the global market makes it vulnerable to global agricultural challenges such as fossil fuel dependence, dwindling crop diversity, and climate change. Although Calgary does have some urban agriculture , urban farms could not sufficiently feed the entire Calgary population.
Nevertheless, urban farms and community or home gardens can provide some food in the event that the city is cut off from national or global supplies. 
Urban farms may not have adequate resources to recover from events and they have not traditionally been included in food preparedness planning in the city, despite their asset as a nearby food source. 
Regional farms are more likely to be in a position to provide food supply at scale that would be measurable for city residents, but there is a need to better understand their current supply chains and the agility of those supply chains during emergency events.</t>
  </si>
  <si>
    <r>
      <rPr>
        <b/>
        <sz val="12"/>
        <rFont val="Calibri (Body)"/>
      </rPr>
      <t>Production Disruption</t>
    </r>
    <r>
      <rPr>
        <sz val="12"/>
        <rFont val="Calibri (Body)"/>
      </rPr>
      <t xml:space="preserve">: Geographic Concentration
</t>
    </r>
    <r>
      <rPr>
        <i/>
        <sz val="12"/>
        <rFont val="Calibri (Body)"/>
      </rPr>
      <t xml:space="preserve">Hazard: Non-local Hazards
</t>
    </r>
    <r>
      <rPr>
        <sz val="12"/>
        <rFont val="Calibri (Body)"/>
      </rPr>
      <t>- Geographic concentration of fruit, vegetable and nut production. In the event of a drought outside of YYC in a food producing country, YYC's food system would become vulnerable to decreased availability and food price volatility.</t>
    </r>
  </si>
  <si>
    <r>
      <rPr>
        <b/>
        <sz val="12"/>
        <rFont val="Calibri (Body)"/>
      </rPr>
      <t xml:space="preserve">WHO:
- Residents facing underemployment, unemployment, restricted income, low income
</t>
    </r>
    <r>
      <rPr>
        <sz val="12"/>
        <rFont val="Calibri (Body)"/>
      </rPr>
      <t>(A production disruption will cause food shortages or food price volatility making the affordability of fresh healthy produce out of reach)</t>
    </r>
  </si>
  <si>
    <t>Existing City Work: (for regionalization)
     -Farm Stand Program
     -Vacant Land Initiative
     -LUB Allowances for urban agriculture</t>
  </si>
  <si>
    <t>Strengthen local/regional producer &amp; retailer connections for quick inventory adjustments during an import disruption.</t>
  </si>
  <si>
    <t>Build capacity of local and regional producers (who can serve to supplement international food production areas that face additional climate stress)</t>
  </si>
  <si>
    <t>CoC Assessment - what incentives already exist for agriculture/other
Revise land inventory to shortlist UA parcels/work w REDS on streamlining Locc process</t>
  </si>
  <si>
    <r>
      <rPr>
        <b/>
        <sz val="12"/>
        <rFont val="Calibri (Body)"/>
      </rPr>
      <t>Production Failure:</t>
    </r>
    <r>
      <rPr>
        <sz val="12"/>
        <rFont val="Calibri (Body)"/>
      </rPr>
      <t xml:space="preserve"> Economic Vulnerability
</t>
    </r>
    <r>
      <rPr>
        <i/>
        <sz val="12"/>
        <rFont val="Calibri (Body)"/>
      </rPr>
      <t>Hazard: All Hazards</t>
    </r>
    <r>
      <rPr>
        <sz val="12"/>
        <rFont val="Calibri (Body)"/>
      </rPr>
      <t xml:space="preserve">
- Urban farmers that are more economically vulnerable in the first place. Small local farmers may not have adequate resources to recover from events.</t>
    </r>
  </si>
  <si>
    <t>Promote urban agriculture through post-secondary certifications
Promote backyard sharing initiatives for commercial food production?</t>
  </si>
  <si>
    <t xml:space="preserve">Offer low interest financing or low interest guarantees? Subsidies?
Waive property taxes for the local urban farms
Leaverage The City's purchasing power (ex. Public procurement)
Issues related to siize and availability of land parcels are exacerbated by region's growth near the urban fringe which experiences development pressure
Shifting City funding/budget from fee supported to tax supported to drive more incentives for urban food production.
Tax incentive for food producing greenfield (as opposed to the agriculture tax rate)
</t>
  </si>
  <si>
    <t xml:space="preserve">WHO: Local and Regional Producers
- What financial supports would be the most beneficial to you (tax breaks, financing, climate grants, subsidies etc.) 
WHO: Agriculture Finacial Services Corporation, Alberta Agriculture, Local and regional producers  What programs or grants do you have to support agricultural producers?
</t>
  </si>
  <si>
    <r>
      <rPr>
        <b/>
        <sz val="12"/>
        <rFont val="Calibri (Body)"/>
      </rPr>
      <t>Production Failure:</t>
    </r>
    <r>
      <rPr>
        <sz val="12"/>
        <rFont val="Calibri (Body)"/>
      </rPr>
      <t xml:space="preserve"> Lack of Coordination
</t>
    </r>
    <r>
      <rPr>
        <i/>
        <sz val="12"/>
        <rFont val="Calibri (Body)"/>
      </rPr>
      <t>Hazard: All Hazards</t>
    </r>
    <r>
      <rPr>
        <sz val="12"/>
        <rFont val="Calibri (Body)"/>
      </rPr>
      <t xml:space="preserve">
- Vertical farm industry lacks coordination
- Business continuity planning (power outage) 
- Precarious pathways to market.</t>
    </r>
  </si>
  <si>
    <t xml:space="preserve">Indoor Farms have Business Continuity Plans for hazard exposure:
- Sump pumps, backflow prevention devices available, back-up generators.
</t>
  </si>
  <si>
    <t>Developing more urban gardens and farms in various locations around the city and out of hazard exposure zones.
Strengthen collaboration between vertical farmers.</t>
  </si>
  <si>
    <t>WHO: AFFPA (Alberta Farm Fresh Produce Association), Alberta Agriculture
- Do they work with vertical farms? What role do they play in coordinating pathways to market?
WHO: CoC Flood and Drought SME's
WHO: Water
- Are there secondary water supply options for various needs across Calgary?
WHO: Indoor Vertical Growers
- How long can you maintain your crops without electricity?
- How long can you maintain your crops without water?</t>
  </si>
  <si>
    <r>
      <rPr>
        <b/>
        <sz val="12"/>
        <rFont val="Calibri (Body)"/>
      </rPr>
      <t>MAP:</t>
    </r>
    <r>
      <rPr>
        <sz val="12"/>
        <rFont val="Calibri (Body)"/>
      </rPr>
      <t xml:space="preserve">
- River floodplain maps (flood exposure maps); location of urban farms and gardens; urban heat map; Flood Resilience Plan; Drought Resilience Plan</t>
    </r>
  </si>
  <si>
    <r>
      <rPr>
        <b/>
        <sz val="12"/>
        <rFont val="Calibri (Body)"/>
      </rPr>
      <t>Production Failure:</t>
    </r>
    <r>
      <rPr>
        <sz val="12"/>
        <rFont val="Calibri (Body)"/>
      </rPr>
      <t xml:space="preserve"> Farms Exposed to Floods
</t>
    </r>
    <r>
      <rPr>
        <i/>
        <sz val="12"/>
        <rFont val="Calibri (Body)"/>
      </rPr>
      <t>Hazard: Flooding</t>
    </r>
    <r>
      <rPr>
        <sz val="12"/>
        <rFont val="Calibri (Body)"/>
      </rPr>
      <t xml:space="preserve">
- Concentration of regional food producing farms in flood zones? 
-Flooding can displace soil and impact the long-term ability of regional food producers to grow. Flooding could also leave contaminants in the soil.</t>
    </r>
  </si>
  <si>
    <t>Urban indoor farms and regional food producing farms could fill gaps in food supply.</t>
  </si>
  <si>
    <t xml:space="preserve">Emergency Management can lock food  prices during emergency situations.
</t>
  </si>
  <si>
    <t>Flood Mitigation Measures to reduce the impacts of flooding on regional farms (ex. engineered berms, flood mitigation for farms)</t>
  </si>
  <si>
    <t>WHO: AFFPA (Alberta Farm Fresh Produce Association), Alberta Agriculture
Do they work with vertical farms? What role do they play in coordinating pathways to market?
WHO: _______ (Sarah Marshal)
- Where are regional farmers located? Are they in flood zones?
- Was existing production redirected to local consumers during a disruption? Or did local producers ramp up production? (ie was local produce redirected that was intended for other markets?)
WHO: CEMA
- What are the criteria for locking food prices in an emergency?</t>
  </si>
  <si>
    <r>
      <rPr>
        <b/>
        <sz val="12"/>
        <rFont val="Calibri (Body)"/>
      </rPr>
      <t>MAP:</t>
    </r>
    <r>
      <rPr>
        <sz val="12"/>
        <rFont val="Calibri (Body)"/>
      </rPr>
      <t xml:space="preserve">
- Flood maps
- Regional/Local Producer locations</t>
    </r>
  </si>
  <si>
    <r>
      <rPr>
        <b/>
        <sz val="12"/>
        <rFont val="Calibri (Body)"/>
      </rPr>
      <t>Production Disruption:</t>
    </r>
    <r>
      <rPr>
        <sz val="12"/>
        <rFont val="Calibri (Body)"/>
      </rPr>
      <t xml:space="preserve"> Crops Exposed to Frost
</t>
    </r>
    <r>
      <rPr>
        <i/>
        <sz val="12"/>
        <rFont val="Calibri (Body)"/>
      </rPr>
      <t>Hazard: Early/Late Frost &amp; Winter Storms/Snowfall</t>
    </r>
    <r>
      <rPr>
        <sz val="12"/>
        <rFont val="Calibri (Body)"/>
      </rPr>
      <t xml:space="preserve">
- Frost, with or without heavy snowfall can result in loss in agricultural production if they occur late in spring or early in fall. Orchards and perennial crops can be damaged by extreme cold.</t>
    </r>
  </si>
  <si>
    <t>Access to frost blankets (small scale solution)</t>
  </si>
  <si>
    <t>Plant frost tolerant crops.
Review landscaping requirements for devleopments (ex. Frost tolerant trees)</t>
  </si>
  <si>
    <t>Small-medium outdoor producers in the yyc region:  What actions have you taken to reduce the impacts of frost to your crops?</t>
  </si>
  <si>
    <r>
      <rPr>
        <b/>
        <sz val="12"/>
        <rFont val="Calibri (Body)"/>
      </rPr>
      <t>Production Disruption:</t>
    </r>
    <r>
      <rPr>
        <sz val="12"/>
        <rFont val="Calibri (Body)"/>
      </rPr>
      <t xml:space="preserve"> Reliance on Water
</t>
    </r>
    <r>
      <rPr>
        <i/>
        <sz val="12"/>
        <rFont val="Calibri (Body)"/>
      </rPr>
      <t xml:space="preserve">Hazard: Flooding, Water Contamination, Major Hazmat Situation, Critical Infrastructure Failure
</t>
    </r>
    <r>
      <rPr>
        <sz val="12"/>
        <rFont val="Calibri (Body)"/>
      </rPr>
      <t>- Urban farms do not have a sustainable water supply
- Urban farms have a limited irrigation backups (?)
- Urban farms rely on municipal water supply
- Urban farms face restrictions on rain water capture
- Outdoor farms and gardens are more sensitive to climate hazards than indoor growers</t>
    </r>
  </si>
  <si>
    <t>Ensure municipal water supply for urban farms is prioritized during water restrictions - food as critical infrastructure, food growers as critical customers? 
Bonnybrook water treatment plant pilot project on water reuse for agriculture</t>
  </si>
  <si>
    <t>Plant drought tolerant crops.
Include food growing in Yardsmart educational tools
Include water management in Urban Ag guidelines/community garden guidelines
Explore water connection fee subsidies for urban farms and community gardens</t>
  </si>
  <si>
    <t>Review City water capture regulations.
Sponge city?</t>
  </si>
  <si>
    <r>
      <rPr>
        <b/>
        <sz val="12"/>
        <rFont val="Calibri (Body)"/>
      </rPr>
      <t>WHO: Water</t>
    </r>
    <r>
      <rPr>
        <sz val="12"/>
        <rFont val="Calibri (Body)"/>
      </rPr>
      <t xml:space="preserve">
- Does YYC have a back-up water supply for irrigation or food processing?
</t>
    </r>
    <r>
      <rPr>
        <b/>
        <sz val="12"/>
        <rFont val="Calibri (Body)"/>
      </rPr>
      <t>WHO: Urban Farmers</t>
    </r>
    <r>
      <rPr>
        <sz val="12"/>
        <rFont val="Calibri (Body)"/>
      </rPr>
      <t xml:space="preserve">
- Do you have irrigation back-ups?
</t>
    </r>
    <r>
      <rPr>
        <b/>
        <sz val="12"/>
        <rFont val="Calibri (Body)"/>
      </rPr>
      <t>WHO: Alberta Agriculture</t>
    </r>
    <r>
      <rPr>
        <sz val="12"/>
        <rFont val="Calibri (Body)"/>
      </rPr>
      <t xml:space="preserve">
- We've heard about some innovative work that you've done with farmers. Can you tell us more?
- Are there changes to regulations for rainwater capture rules?
</t>
    </r>
    <r>
      <rPr>
        <b/>
        <sz val="12"/>
        <rFont val="Calibri (Body)"/>
      </rPr>
      <t>WHO: GRO NYC</t>
    </r>
    <r>
      <rPr>
        <sz val="12"/>
        <rFont val="Calibri (Body)"/>
      </rPr>
      <t xml:space="preserve">
- What are your rainwater capture guidelines? (See Rainwater Harvesting document)</t>
    </r>
  </si>
  <si>
    <r>
      <rPr>
        <b/>
        <sz val="12"/>
        <rFont val="Calibri (Body)"/>
      </rPr>
      <t xml:space="preserve">Production Impact: </t>
    </r>
    <r>
      <rPr>
        <sz val="12"/>
        <rFont val="Calibri (Body)"/>
      </rPr>
      <t>Crops Exposed to Drought, Disease, Pests, Contaminants</t>
    </r>
    <r>
      <rPr>
        <b/>
        <sz val="12"/>
        <rFont val="Calibri (Body)"/>
      </rPr>
      <t xml:space="preserve">
</t>
    </r>
    <r>
      <rPr>
        <i/>
        <sz val="12"/>
        <rFont val="Calibri (Body)"/>
      </rPr>
      <t>Hazard: Drought, Extreme Heat, Agri Pests/Disease</t>
    </r>
    <r>
      <rPr>
        <b/>
        <sz val="12"/>
        <rFont val="Calibri (Body)"/>
      </rPr>
      <t xml:space="preserve">
</t>
    </r>
    <r>
      <rPr>
        <sz val="12"/>
        <rFont val="Calibri (Body)"/>
      </rPr>
      <t>- Farmers growing drought intolerant species or little diversity in their crops
- Lack of diversity in global crop varieties - monoculture increases spread of plant pathogens and makes crops vulnerable to diseases, pests or contaminants that could wipe out an entire crop. This would cause shortages and food price volatility.</t>
    </r>
  </si>
  <si>
    <t>Increase regenerative agricultural practices:
- Increase biodiversity, regenerate soil, carbon capture, drought tolerant crops, covercropping etc.
Landscape policy for development and redevelopment (updating guideline for landscape requirements for new and existing developments).
Education on climate appropriate food plants.
Engagement to understand Indigenous plants that can be planted and harvested.</t>
  </si>
  <si>
    <t>WHO: Drought Management Team (during strategy development), Alberta Agriculture, Agriculture and Agri-Food Canada, Municipalities in the yyc region What programs exisit to support producers with planting drought and disease tolerant crops? Do you have information about where in the yyc region farmers have experienced drought/disease?</t>
  </si>
  <si>
    <r>
      <rPr>
        <b/>
        <sz val="12"/>
        <rFont val="Calibri (Body)"/>
      </rPr>
      <t xml:space="preserve">Production Impact: </t>
    </r>
    <r>
      <rPr>
        <sz val="12"/>
        <rFont val="Calibri (Body)"/>
      </rPr>
      <t>Vulnerabilities to Above-ground and In-Ground Growing</t>
    </r>
    <r>
      <rPr>
        <b/>
        <sz val="12"/>
        <rFont val="Calibri (Body)"/>
      </rPr>
      <t xml:space="preserve">
</t>
    </r>
    <r>
      <rPr>
        <i/>
        <sz val="12"/>
        <rFont val="Calibri (Body)"/>
      </rPr>
      <t>Hazard: Drought</t>
    </r>
    <r>
      <rPr>
        <b/>
        <sz val="12"/>
        <rFont val="Calibri (Body)"/>
      </rPr>
      <t xml:space="preserve">
</t>
    </r>
    <r>
      <rPr>
        <sz val="12"/>
        <rFont val="Calibri (Body)"/>
      </rPr>
      <t>- Higher sensitivity for above ground planting
- Restrictive costs for soil testing for in ground planting</t>
    </r>
  </si>
  <si>
    <t>Review Urban Agriculture Guidelines
- Types of irrigation
- Types of mulch, covercrops
- Soil practices for water retention
Develop Soil Health guidelines and recommendations for contamination risk
- Partner with a soil testing company 
- Partner with Contamination Team
- Education for growers to know where it is safe to plant
- Provide soil testing kits</t>
  </si>
  <si>
    <r>
      <t xml:space="preserve">WHO: Environmental Contamination Team
</t>
    </r>
    <r>
      <rPr>
        <sz val="12"/>
        <rFont val="Calibri (Body)"/>
      </rPr>
      <t xml:space="preserve">- Are there ways to provide the same preliminary site assessments offered to public growers (community gardens/urban farms) to private growers (private community gardens, urban farmers)?
- What contamination risks are revelant to food production (i.e. lead, salt, hydrocarbons, other)? Are they the same for vegetable gardens vs fruit trees?
</t>
    </r>
  </si>
  <si>
    <r>
      <rPr>
        <b/>
        <sz val="12"/>
        <rFont val="Calibri (Body)"/>
      </rPr>
      <t xml:space="preserve">Production Impact: </t>
    </r>
    <r>
      <rPr>
        <sz val="12"/>
        <rFont val="Calibri (Body)"/>
      </rPr>
      <t>Vulnerable Pollinators</t>
    </r>
    <r>
      <rPr>
        <b/>
        <sz val="12"/>
        <rFont val="Calibri (Body)"/>
      </rPr>
      <t xml:space="preserve">
</t>
    </r>
    <r>
      <rPr>
        <i/>
        <sz val="12"/>
        <rFont val="Calibri (Body)"/>
      </rPr>
      <t>Hazard: Extreme Heat, Drought, (Others?)</t>
    </r>
    <r>
      <rPr>
        <b/>
        <sz val="12"/>
        <rFont val="Calibri (Body)"/>
      </rPr>
      <t xml:space="preserve">
</t>
    </r>
    <r>
      <rPr>
        <sz val="12"/>
        <rFont val="Calibri (Body)"/>
      </rPr>
      <t>- No pollinator strategy &amp; lack of protection for pollinators</t>
    </r>
  </si>
  <si>
    <r>
      <rPr>
        <b/>
        <sz val="12"/>
        <rFont val="Calibri (Body)"/>
      </rPr>
      <t>Existing City Role:</t>
    </r>
    <r>
      <rPr>
        <sz val="12"/>
        <rFont val="Calibri (Body)"/>
      </rPr>
      <t xml:space="preserve">
- Bee a Polli-Neighbour
- Urban Beekeeping Program</t>
    </r>
  </si>
  <si>
    <t>Increased pollinator education programs. 
CoC Pollinator Strategy for CoC facilities.</t>
  </si>
  <si>
    <t>Promote backyard naturalization to support pollinators. 
Collaborate with YardSmart to encourage/educate backyard food production?</t>
  </si>
  <si>
    <t>WHO: Parks &amp; YardSmart &amp; Animal Bylaw; Alberta Agriculture What is the province doing to enhance polluntiators in teh yyc region?
- What is CoC already doing? Are these separate initiatives collaborative? Is there opportunity for collaboration?</t>
  </si>
  <si>
    <r>
      <rPr>
        <b/>
        <sz val="12"/>
        <rFont val="Calibri (Body)"/>
      </rPr>
      <t xml:space="preserve">Production Impact: </t>
    </r>
    <r>
      <rPr>
        <sz val="12"/>
        <rFont val="Calibri (Body)"/>
      </rPr>
      <t>Reliant on Inputs</t>
    </r>
    <r>
      <rPr>
        <b/>
        <sz val="12"/>
        <rFont val="Calibri (Body)"/>
      </rPr>
      <t xml:space="preserve">
</t>
    </r>
    <r>
      <rPr>
        <i/>
        <sz val="12"/>
        <rFont val="Calibri (Body)"/>
      </rPr>
      <t>Hazard: Supply Chain Disruption</t>
    </r>
    <r>
      <rPr>
        <b/>
        <sz val="12"/>
        <rFont val="Calibri (Body)"/>
      </rPr>
      <t xml:space="preserve">
</t>
    </r>
    <r>
      <rPr>
        <sz val="12"/>
        <rFont val="Calibri (Body)"/>
      </rPr>
      <t>- Food production is dependent on large inputs of power, water, fuel</t>
    </r>
    <r>
      <rPr>
        <b/>
        <sz val="12"/>
        <rFont val="Calibri (Body)"/>
      </rPr>
      <t xml:space="preserve">
- </t>
    </r>
    <r>
      <rPr>
        <sz val="12"/>
        <rFont val="Calibri (Body)"/>
      </rPr>
      <t>Increasing costs of power, water, fuel, making it harder for farmers to maintain current production levels and prices</t>
    </r>
  </si>
  <si>
    <t>Existing City Role:
- Free Compost Program</t>
  </si>
  <si>
    <t>City provides incentives or subsidies for resilience actions and reduction of use of resources.
Subsidies for growing locally.
Education/incentives around power usage at off-peak hours.</t>
  </si>
  <si>
    <t>Promote and/or prioritize Urban Farmers for free City compost
Waste &amp; Recycling Services offer education for private composting (to supplement City compost program)</t>
  </si>
  <si>
    <t xml:space="preserve">WHO: Alberta Agriculture
- What incentives already exist for indoor farmers and independent food retailers?
WHO: Enmax
- Who in the food system is using the most power? When?
WHO: Calgary Economic Development 
- (they are working with the big indoor farmers - how are they motivating the big farmers to locate here?) </t>
  </si>
  <si>
    <r>
      <rPr>
        <b/>
        <sz val="12"/>
        <rFont val="Calibri (Body)"/>
      </rPr>
      <t>Production Disruption:</t>
    </r>
    <r>
      <rPr>
        <sz val="12"/>
        <rFont val="Calibri (Body)"/>
      </rPr>
      <t xml:space="preserve"> Vulnerable Structures
</t>
    </r>
    <r>
      <rPr>
        <i/>
        <sz val="12"/>
        <rFont val="Calibri (Body)"/>
      </rPr>
      <t>Hazard: Heavy Snowfall/Winter Storm</t>
    </r>
    <r>
      <rPr>
        <sz val="12"/>
        <rFont val="Calibri (Body)"/>
      </rPr>
      <t xml:space="preserve">
- Many urban and regional farms utilize hoop houses to extend the growing season. Heavy snowfall has the potential to collapse hoop houses/greenhouses used by urban and regional farmers to extend the growing season.</t>
    </r>
  </si>
  <si>
    <t>Alberta Agriculture, Agri- and Agri-Food Canada What funding is available for producers in the yyc region to protect strutures due to climate change?</t>
  </si>
  <si>
    <t>Food is not widely integrated into other City policies, initiatives, or implemented through land use policy.</t>
  </si>
  <si>
    <t xml:space="preserve">     Supply Chain – Processing
Ex. Preserving, Freezing, Cooking, Baking, Brewing, Butchering as a primary purpose (retail/on-site consumption secondary). 
May also include caterers, ghost kitchens, shared commercial or community kitchens.
What is our scope here? Is this relevant?
Disruptions in food processing could occur through contamination of water or materials used to process foods, the increased cost of processing certain food items (ie. the cost of oil/fuel), or hazards that cut off physical access, electricity, or staffing capacity.
There may be few food processing facilities located in YYC - we need more data here. However the consolidation of food processing across N. America increases vulnerability in the food system. 
The closure (either temporary or permanent) of a major food processing facility at any point along the supply chain could create a bottleneck in food availability. Does CoC have a role?</t>
  </si>
  <si>
    <r>
      <rPr>
        <b/>
        <sz val="12"/>
        <rFont val="Calibri (Body)"/>
      </rPr>
      <t xml:space="preserve">Processing Disruption: </t>
    </r>
    <r>
      <rPr>
        <sz val="12"/>
        <rFont val="Calibri (Body)"/>
      </rPr>
      <t xml:space="preserve">Potential lack of diversity in processing locations
</t>
    </r>
    <r>
      <rPr>
        <i/>
        <sz val="12"/>
        <rFont val="Calibri (Body)"/>
      </rPr>
      <t>Hazard: All Hazards</t>
    </r>
    <r>
      <rPr>
        <sz val="12"/>
        <rFont val="Calibri (Body)"/>
      </rPr>
      <t xml:space="preserve">
- Lack of upstream supply chain redundancy could disrupt food processing (?) More data needed.</t>
    </r>
  </si>
  <si>
    <r>
      <rPr>
        <b/>
        <sz val="12"/>
        <rFont val="Calibri (Body)"/>
      </rPr>
      <t xml:space="preserve">WHO:
- Residents facing underemployment
- Residents facing unemployment
- Residents facing restricted income, low income 
</t>
    </r>
    <r>
      <rPr>
        <sz val="12"/>
        <rFont val="Calibri (Body)"/>
      </rPr>
      <t>(A processing disruption will cause food shortages or food price volatility making the affordability of fresh healthy produce out of reach)</t>
    </r>
  </si>
  <si>
    <t xml:space="preserve">
WHO: Alberta Agriculture, AFPA, Water
- Do you have any data on the food processing sector?
- Where are most foods in Calgary processed? Does a sector specific risk analysis exist?</t>
  </si>
  <si>
    <r>
      <rPr>
        <b/>
        <sz val="12"/>
        <rFont val="Calibri (Body)"/>
      </rPr>
      <t xml:space="preserve">More information needed: </t>
    </r>
    <r>
      <rPr>
        <sz val="12"/>
        <rFont val="Calibri (Body)"/>
      </rPr>
      <t xml:space="preserve">
- How big is this sector in YYC? 
- How significant would an upstream supply disruption be? 
- Are there specific processors that might be more vulnerable? (ie. bakeries?) 
- What would the impacts be? Food price volatility? Short-term? Mid-term? Long-term?</t>
    </r>
  </si>
  <si>
    <r>
      <rPr>
        <b/>
        <sz val="12"/>
        <rFont val="Calibri (Body)"/>
      </rPr>
      <t>Processing Disruption:</t>
    </r>
    <r>
      <rPr>
        <sz val="12"/>
        <rFont val="Calibri (Body)"/>
      </rPr>
      <t xml:space="preserve">
</t>
    </r>
    <r>
      <rPr>
        <i/>
        <sz val="12"/>
        <rFont val="Calibri (Body)"/>
      </rPr>
      <t>Hazard: All Hazards</t>
    </r>
    <r>
      <rPr>
        <sz val="12"/>
        <rFont val="Calibri (Body)"/>
      </rPr>
      <t xml:space="preserve">
A greater reliance on locally-produced and processed food would increase food system vulnerabilities associated with local disasters. The increase of farms and processors within a city creates greater vulnerability because of the likelihood that the disaster would destroy the farms and processing facilities. In that event, food retailers and households would need to find alternative sources of food and rebuild food supply chains which cannot be done quickly. A local food system is a strong resilience factor bc it is easier to pivot to a local food system when there is a disruption to the global supply chain.</t>
    </r>
  </si>
  <si>
    <t>Complete a sector specific climate risk analysis (for Food Producers in the Industrial Sector).</t>
  </si>
  <si>
    <t>WHO: Industrial Sector Strategy Team, AFPI
- Does a sector specific risk analysis exist?
- How are industrial businesses vulnerable to climate hazards? How are food processors vulnerable in particular?
- What measures are in place to reduce risk?
- Do you have data on specific types of industrial processors (i.e. food)? Where are they, what do they process?</t>
  </si>
  <si>
    <r>
      <rPr>
        <b/>
        <sz val="12"/>
        <rFont val="Calibri (Body)"/>
      </rPr>
      <t xml:space="preserve">Processing is Disrupted: </t>
    </r>
    <r>
      <rPr>
        <sz val="12"/>
        <rFont val="Calibri (Body)"/>
      </rPr>
      <t>Reliance on Water</t>
    </r>
    <r>
      <rPr>
        <b/>
        <sz val="12"/>
        <rFont val="Calibri (Body)"/>
      </rPr>
      <t xml:space="preserve">
</t>
    </r>
    <r>
      <rPr>
        <i/>
        <sz val="12"/>
        <rFont val="Calibri (Body)"/>
      </rPr>
      <t>Hazard: Flooding, Water Contamination, Major Hazmat Situation, Critical Infrastructure Failure</t>
    </r>
    <r>
      <rPr>
        <sz val="12"/>
        <rFont val="Calibri (Body)"/>
      </rPr>
      <t xml:space="preserve">
- Urban food processors rely on municipal water supply. A disruption to a safe and consistent water supply could halt all food processing at personal and commercial levels</t>
    </r>
  </si>
  <si>
    <t>Can food processors look at capturing water on site for their procution? Municipal water supply, Alberta Agriculture and EPA, Water services</t>
  </si>
  <si>
    <r>
      <rPr>
        <b/>
        <sz val="12"/>
        <rFont val="Calibri (Body)"/>
      </rPr>
      <t xml:space="preserve">Current initiatives that could benefit from a food systems lens: </t>
    </r>
    <r>
      <rPr>
        <sz val="12"/>
        <rFont val="Calibri (Body)"/>
      </rPr>
      <t xml:space="preserve">
- Calgary Plan
- LUB Renewal
- LAPs
- Other?</t>
    </r>
  </si>
  <si>
    <t>Supply Chain – Distribution
A distribution failure or disruption would result in failed or delayed food deliveries from wholesalers/distributors to retailers or emergency food providers.
Hazards that impact physical food access to food for residents also would likely have a large impact on food distribution. 
In addition, events that cause labour shortages likely would have a large impact on food distribution because distribution relies heavily on the trucking industry. Heavy reliance on trucks to move food makes the food distribution chain vulnerable to hazards that block roads.
Additionally, the food system relies on fuel for transportation as well as production of food is also vulnerable to fuel shortages and /or fuel price hikes.
 Finally, a pandemic or similar threat makes it unsafe or impossible for workers to operate trucks and other delivery vehicles, and this would have a large impact on Calgary's food supply.</t>
  </si>
  <si>
    <r>
      <rPr>
        <b/>
        <sz val="12"/>
        <rFont val="Calibri (Body)"/>
      </rPr>
      <t xml:space="preserve">Distribution Disruption: </t>
    </r>
    <r>
      <rPr>
        <sz val="12"/>
        <rFont val="Calibri (Body)"/>
      </rPr>
      <t xml:space="preserve">Reliance on Vehicles
</t>
    </r>
    <r>
      <rPr>
        <i/>
        <sz val="12"/>
        <rFont val="Calibri (Body)"/>
      </rPr>
      <t>Hazards: Flooding, Winter Storms/Heavy Snowfall, Extreme Cold</t>
    </r>
    <r>
      <rPr>
        <sz val="12"/>
        <rFont val="Calibri (Body)"/>
      </rPr>
      <t xml:space="preserve">
- Nearly all food is distributed to retailers by truck, making roads, bridges, and under-passes critical points of vulnerability for food distribution. 
- Lack of diversity in transport methods for last-mile delivery</t>
    </r>
  </si>
  <si>
    <r>
      <rPr>
        <b/>
        <sz val="12"/>
        <rFont val="Calibri (Body)"/>
      </rPr>
      <t>Existing City Role:</t>
    </r>
    <r>
      <rPr>
        <sz val="12"/>
        <rFont val="Calibri (Body)"/>
      </rPr>
      <t xml:space="preserve">
- Goods Movement Strategy?
- Industrial Strategy?</t>
    </r>
  </si>
  <si>
    <t>In an emergency, use City Transit fleet to support regular food distribution.</t>
  </si>
  <si>
    <t>Diversify delivery methods for long distance and last mile delivery:
- Light or heavy rail
- Light trucks 
- Cargo bikes</t>
  </si>
  <si>
    <t>Move away from the Just-in-Time delivery model (food retail industry's common practice of just-in-time ordering could compromise the supply chain)</t>
  </si>
  <si>
    <t>WHO: Goods Movement, Industrial Strategy, Adaptation 
- How are climate hazards addressed in our transportation networks?
- Why are trucks/air the most common food transportation methods? Why not heavy rail?</t>
  </si>
  <si>
    <r>
      <rPr>
        <b/>
        <sz val="12"/>
        <rFont val="Calibri (Body)"/>
      </rPr>
      <t>Wholesale Disruption:</t>
    </r>
    <r>
      <rPr>
        <sz val="12"/>
        <rFont val="Calibri (Body)"/>
      </rPr>
      <t xml:space="preserve"> Reliance on Refridgeration
</t>
    </r>
    <r>
      <rPr>
        <i/>
        <sz val="12"/>
        <rFont val="Calibri (Body)"/>
      </rPr>
      <t>Hazard: All Hazards</t>
    </r>
    <r>
      <rPr>
        <sz val="12"/>
        <rFont val="Calibri (Body)"/>
      </rPr>
      <t xml:space="preserve">
- Warehouses with cold storage may be more sensitive to power outages and extreme heat, and 
- Small wholesalers may be less financially equipped to respond. </t>
    </r>
  </si>
  <si>
    <t>*The food distribution/retail sector is consolidated and competetive. In an emergency, businesses will do everything they can to recover quickly and deliver food to avoid losing customers. 
*Food distribution networks are generally fragmented with different suppliers in different locations which creates resilience.
*Larger warehouse suppliers are better prepared to handle disruptions because they have multiple locations nationally and resources to invest in structural improvements, backup power etc.</t>
  </si>
  <si>
    <t xml:space="preserve">Wholesalers have Business Continuity Plans:
- Alternative sites for food refridgeration (to redirect incoming supply)
- Back-up generators and fuel </t>
  </si>
  <si>
    <t>SUPPLY CHAIN GENERAL: invrestigate Ontario Food Teminal, and possibile action to explore the creation of a Calgary Food Terminal (feasibility study), possible connection to circular economy hub</t>
  </si>
  <si>
    <t>WHO: Food warehouse industry
- Do large food retailers require their warehouse suppliers to have business continuity plans in place in order to secure their purchasing contracts?
- Do large food retailers work with their suppliers on business continuity planning?
- Which warehouses are most susceptible?</t>
  </si>
  <si>
    <r>
      <rPr>
        <b/>
        <sz val="12"/>
        <rFont val="Calibri (Body)"/>
      </rPr>
      <t xml:space="preserve">Distribution Disruption: </t>
    </r>
    <r>
      <rPr>
        <sz val="12"/>
        <rFont val="Calibri (Body)"/>
      </rPr>
      <t>Reliance on Labourers
Hazard: Pandemic
- Labour shortages due to employee illness (trucking, distribution, retail)
- Food organizations with small staff or volunteer teams could be shut down even without full quarantine due to labour shortages</t>
    </r>
  </si>
  <si>
    <t>Alberta Agriculture, Agriculture and Agri-Food Canada, Immigration and Citizenship Tell us about the farm labourer program? How reliant are farms in the yyc region on farm labourers through this program?</t>
  </si>
  <si>
    <r>
      <rPr>
        <b/>
        <sz val="12"/>
        <rFont val="Calibri (Body)"/>
      </rPr>
      <t>Distribution Disruption:</t>
    </r>
    <r>
      <rPr>
        <sz val="12"/>
        <rFont val="Calibri (Body)"/>
      </rPr>
      <t xml:space="preserve"> Reliance on Snow Clearing
</t>
    </r>
    <r>
      <rPr>
        <i/>
        <sz val="12"/>
        <rFont val="Calibri (Body)"/>
      </rPr>
      <t>Hazard: Winter Storm/Heavy Snowfall</t>
    </r>
    <r>
      <rPr>
        <sz val="12"/>
        <rFont val="Calibri (Body)"/>
      </rPr>
      <t xml:space="preserve">
- Grocery stores and distribution centres not located on primary snow-clearing routes</t>
    </r>
  </si>
  <si>
    <t>Increase snow clearing budget</t>
  </si>
  <si>
    <r>
      <rPr>
        <b/>
        <sz val="12"/>
        <rFont val="Calibri (Body)"/>
      </rPr>
      <t>MAP:</t>
    </r>
    <r>
      <rPr>
        <sz val="12"/>
        <rFont val="Calibri (Body)"/>
      </rPr>
      <t xml:space="preserve">
- Primary Snow Clearing Routes &amp; Wholesalers</t>
    </r>
  </si>
  <si>
    <t>Lack of understanding of the current regional supply chain for food producing regional farms their agility during emergency events.
Lack of understand of the current imported food supply chains that distribute food across the City.</t>
  </si>
  <si>
    <t>Create shared spaces for local and regional producers to store and distribute food (ex. Downtown project)</t>
  </si>
  <si>
    <r>
      <rPr>
        <b/>
        <sz val="12"/>
        <rFont val="Calibri (Body)"/>
      </rPr>
      <t>WHO: ______</t>
    </r>
    <r>
      <rPr>
        <sz val="12"/>
        <rFont val="Calibri (Body)"/>
      </rPr>
      <t xml:space="preserve">
- Where do local and regional producers store food? Outside and inside of the city? 
- What networks or collaborations exist between producers to share spaces?</t>
    </r>
  </si>
  <si>
    <r>
      <rPr>
        <b/>
        <sz val="12"/>
        <rFont val="Calibri (Body)"/>
      </rPr>
      <t>MAP:</t>
    </r>
    <r>
      <rPr>
        <sz val="12"/>
        <rFont val="Calibri (Body)"/>
      </rPr>
      <t xml:space="preserve">
- Last mile delivery? </t>
    </r>
  </si>
  <si>
    <r>
      <rPr>
        <b/>
        <sz val="12"/>
        <rFont val="Calibri (Body)"/>
      </rPr>
      <t xml:space="preserve">Existing City Role: </t>
    </r>
    <r>
      <rPr>
        <sz val="12"/>
        <rFont val="Calibri (Body)"/>
      </rPr>
      <t xml:space="preserve">
- Industrial Strategy
- Goods Movement Strategy 
- Downtown Strategy</t>
    </r>
  </si>
  <si>
    <t xml:space="preserve">     Supply Chain – Retail
A retail disruption could occur due to physical damage to a facility or due to the financial viability of an organization. There is low exposure to flooding for most retailers.</t>
  </si>
  <si>
    <r>
      <rPr>
        <b/>
        <sz val="12"/>
        <rFont val="Calibri (Body)"/>
      </rPr>
      <t>Retail Disruption:</t>
    </r>
    <r>
      <rPr>
        <sz val="12"/>
        <rFont val="Calibri (Body)"/>
      </rPr>
      <t xml:space="preserve"> Locations in Flood Risk Area</t>
    </r>
    <r>
      <rPr>
        <b/>
        <sz val="12"/>
        <rFont val="Calibri (Body)"/>
      </rPr>
      <t xml:space="preserve">
</t>
    </r>
    <r>
      <rPr>
        <i/>
        <sz val="12"/>
        <rFont val="Calibri (Body)"/>
      </rPr>
      <t xml:space="preserve">Hazard: Flooding
</t>
    </r>
    <r>
      <rPr>
        <sz val="12"/>
        <rFont val="Calibri (Body)"/>
      </rPr>
      <t>- Grocery stores located in the floodplain
- Delivery routes susceptible to flooding</t>
    </r>
  </si>
  <si>
    <t xml:space="preserve">WHO: 
- Children
- Seniors
- People living in food deserts
- Food insecure households
- People of low and marginal income
- People with disabilities
- People who are unhoused
</t>
  </si>
  <si>
    <r>
      <rPr>
        <b/>
        <sz val="12"/>
        <rFont val="Calibri (Body)"/>
      </rPr>
      <t>Existing City Role:</t>
    </r>
    <r>
      <rPr>
        <sz val="12"/>
        <rFont val="Calibri (Body)"/>
      </rPr>
      <t xml:space="preserve">
- CalgaryEATS'! Food Action Plan implementation
- Food Resilience Plan development
- Calgary Economic Development Agribusiness Strategy
- CoC Business &amp; Local Economy Group
- food security a top priority for Mayor
- Goods Movement Strategy
- Industrial Strategy?</t>
    </r>
  </si>
  <si>
    <t>Residents use emergency food kit planning information on calgary.ca
Those who can have an appropriate emergency supply of food at home (reduces pressure on system for those who cannot).</t>
  </si>
  <si>
    <t>Increase retail presence outside of flood areas</t>
  </si>
  <si>
    <t>Reduce flood risk through upstream interventions</t>
  </si>
  <si>
    <r>
      <rPr>
        <b/>
        <sz val="12"/>
        <rFont val="Calibri (Body)"/>
      </rPr>
      <t xml:space="preserve">WHO: Grocery Retail Sector 
Emergency Preparedness:
</t>
    </r>
    <r>
      <rPr>
        <sz val="12"/>
        <rFont val="Calibri (Body)"/>
      </rPr>
      <t xml:space="preserve">- (Share our top identified hazards): Which hazards could disrupt your company's operations and ability to provide food to the people of Calgary? Others not listed?
- How would this hazard impact your company? What is your reason for concern? 
- How long would it take your company to get back up running?
- Was your company impacted by the 2013 flood? The pandemic? Other supply chain climate related impacts? How so?
- What is your company currently doing to prepare for such hazards?
- Do you have a business continuity plan? Do you work externally with your distributors? How would you characterize your level of preparedness? 
- How long could you maintain operations in a disruptive event? How many days could you continue to provide food if supply was cut off? 
- What is the recovery time/replenishment lead time for stocks?  
- Do you have data on panic buying trends for categories of product?
</t>
    </r>
    <r>
      <rPr>
        <b/>
        <sz val="12"/>
        <rFont val="Calibri (Body)"/>
      </rPr>
      <t xml:space="preserve">
Space and Locations:</t>
    </r>
    <r>
      <rPr>
        <sz val="12"/>
        <rFont val="Calibri (Body)"/>
      </rPr>
      <t xml:space="preserve">
- How many retailers rent/lease space? Does this impact the ways in which you can prepare for an emergency?
- Are there (dis)incentives for new retail investment in food desert communities?
</t>
    </r>
    <r>
      <rPr>
        <b/>
        <sz val="12"/>
        <rFont val="Calibri (Body)"/>
      </rPr>
      <t>Staffing:</t>
    </r>
    <r>
      <rPr>
        <sz val="12"/>
        <rFont val="Calibri (Body)"/>
      </rPr>
      <t xml:space="preserve">
- What are the expectations for employee attendance after a disruptive event? (What if transportation is disrupted; school is out; or something else prevents your workers from coming in?)
</t>
    </r>
    <r>
      <rPr>
        <b/>
        <sz val="12"/>
        <rFont val="Calibri (Body)"/>
      </rPr>
      <t>City Role:</t>
    </r>
    <r>
      <rPr>
        <sz val="12"/>
        <rFont val="Calibri (Body)"/>
      </rPr>
      <t xml:space="preserve">
- What would be valuable for The City of Calgary to do to aassist you in your preparedness? Your recovery?</t>
    </r>
  </si>
  <si>
    <t>MAP: 
- Major Retailers &amp; Primary Snow Clearing Routes
- Major Retailers &amp; Transit Routes, Communites experiencing food insecurity, food deserts 
(Communities with vulnerable food retail can be defined as those that have no food retail stores or that have the following characteristics: 1) fewer food retail stores per capita than the city average; 2) the share of grocery stores is lower than the city average; 3) more than 50% of all food retail stores are located in food deserts.)</t>
  </si>
  <si>
    <r>
      <rPr>
        <b/>
        <sz val="12"/>
        <rFont val="Calibri (Body)"/>
      </rPr>
      <t xml:space="preserve">Retail Disruption: </t>
    </r>
    <r>
      <rPr>
        <sz val="12"/>
        <rFont val="Calibri (Body)"/>
      </rPr>
      <t xml:space="preserve">Reliance on Snow Clearing
</t>
    </r>
    <r>
      <rPr>
        <i/>
        <sz val="12"/>
        <rFont val="Calibri (Body)"/>
      </rPr>
      <t>Hazard: Heavy Snowfall/Winter Storm</t>
    </r>
    <r>
      <rPr>
        <sz val="12"/>
        <rFont val="Calibri (Body)"/>
      </rPr>
      <t xml:space="preserve">
- Grocery stores and distribution centres not located in primary snow-clearing routes, or The City does not clear driveways/laneways/loading docks.
</t>
    </r>
  </si>
  <si>
    <r>
      <rPr>
        <b/>
        <sz val="12"/>
        <rFont val="Calibri (Body)"/>
      </rPr>
      <t xml:space="preserve">MAP: </t>
    </r>
    <r>
      <rPr>
        <sz val="12"/>
        <rFont val="Calibri (Body)"/>
      </rPr>
      <t xml:space="preserve">
- Retailers &amp; Snow Clearing Routes</t>
    </r>
  </si>
  <si>
    <r>
      <rPr>
        <b/>
        <sz val="12"/>
        <rFont val="Calibri (Body)"/>
      </rPr>
      <t xml:space="preserve">Retail Disruption: </t>
    </r>
    <r>
      <rPr>
        <sz val="12"/>
        <rFont val="Calibri (Body)"/>
      </rPr>
      <t xml:space="preserve">Reliance on Labourers
</t>
    </r>
    <r>
      <rPr>
        <i/>
        <sz val="12"/>
        <rFont val="Calibri (Body)"/>
      </rPr>
      <t>Hazard: Pandemic</t>
    </r>
    <r>
      <rPr>
        <sz val="12"/>
        <rFont val="Calibri (Body)"/>
      </rPr>
      <t xml:space="preserve">
- Labour shortages due to employee illness (trucking, distribution, retail)
- Food companies with small staff could be shut down even without full quarantine due to labour shortages
- Food assistance organizations often needs large amounts of volunteers and are more susceptible during volunteer shortages</t>
    </r>
  </si>
  <si>
    <r>
      <rPr>
        <b/>
        <sz val="12"/>
        <rFont val="Calibri (Body)"/>
      </rPr>
      <t xml:space="preserve">Retail Disruption: </t>
    </r>
    <r>
      <rPr>
        <sz val="12"/>
        <rFont val="Calibri (Body)"/>
      </rPr>
      <t xml:space="preserve">Less Emergency Planning Capacity
</t>
    </r>
    <r>
      <rPr>
        <i/>
        <sz val="12"/>
        <rFont val="Calibri (Body)"/>
      </rPr>
      <t>Hazard: All Hazards</t>
    </r>
    <r>
      <rPr>
        <sz val="12"/>
        <rFont val="Calibri (Body)"/>
      </rPr>
      <t xml:space="preserve">
- Small businesses and non-profit organizations without BCPs, backup generators, warehouses with cold storage may be more sensitive to power outages and extreme heat, and may be less equipped financially to respond.</t>
    </r>
  </si>
  <si>
    <t>Ensure businesses have backup generators</t>
  </si>
  <si>
    <r>
      <rPr>
        <b/>
        <sz val="12"/>
        <rFont val="Calibri (Body)"/>
      </rPr>
      <t>Retail Disruption:</t>
    </r>
    <r>
      <rPr>
        <sz val="12"/>
        <rFont val="Calibri (Body)"/>
      </rPr>
      <t xml:space="preserve"> Dependence on Imported Food
</t>
    </r>
    <r>
      <rPr>
        <i/>
        <sz val="12"/>
        <rFont val="Calibri (Body)"/>
      </rPr>
      <t xml:space="preserve">Hazard: All Hazards
</t>
    </r>
    <r>
      <rPr>
        <sz val="12"/>
        <rFont val="Calibri (Body)"/>
      </rPr>
      <t xml:space="preserve">Calgary's food system is largely dependent on the global food system. This makes it vulnerable to global agricultural challenges such as fossil fuel dependence, dwindling crop diversity, and climate change. Urban agriculture could not sufficiently feed Calgary's population. </t>
    </r>
  </si>
  <si>
    <t>Support the growth of local and regional food producers for diversity in food supply chains.</t>
  </si>
  <si>
    <t>Businesses that require refridgeration or with higher focus on fresh produce / time sensitive foods / culturally diverse food are vulnerable to extreme heat or power outage.</t>
  </si>
  <si>
    <t>Farmers/businesses not having ability to sell within the city</t>
  </si>
  <si>
    <r>
      <rPr>
        <b/>
        <sz val="12"/>
        <rFont val="Calibri (Body)"/>
      </rPr>
      <t>Existing Initiatives:</t>
    </r>
    <r>
      <rPr>
        <sz val="12"/>
        <rFont val="Calibri (Body)"/>
      </rPr>
      <t xml:space="preserve">
- Farm Stand Program
- Farmer's Markets</t>
    </r>
  </si>
  <si>
    <t>Strategies/Policy to reduce red tape for food sector (as critical infrastructure) 
Support local farmers to sell in the city.
Provide incentives for local producers to sell locally. 
Develop a retail strategy including culturally appropriate business supports.</t>
  </si>
  <si>
    <t xml:space="preserve">     Donation/ Food Assistance  </t>
  </si>
  <si>
    <r>
      <rPr>
        <b/>
        <sz val="12"/>
        <rFont val="Calibri (Body)"/>
      </rPr>
      <t>Donation Infrastructure Failure:</t>
    </r>
    <r>
      <rPr>
        <sz val="12"/>
        <rFont val="Calibri (Body)"/>
      </rPr>
      <t xml:space="preserve"> Reliance on Labourers
</t>
    </r>
    <r>
      <rPr>
        <i/>
        <sz val="12"/>
        <rFont val="Calibri (Body)"/>
      </rPr>
      <t>Hazard: Pandemic</t>
    </r>
    <r>
      <rPr>
        <sz val="12"/>
        <rFont val="Calibri (Body)"/>
      </rPr>
      <t xml:space="preserve">
- Labour shortages/volunteer shortages due to illness.
- Smaller organizations could be shut down even without full quarantine due to labour shortages.</t>
    </r>
  </si>
  <si>
    <t>WHO: 
- Children
- Seniors
- People living in food deserts
- Food insecure households
- People of low and marginal income
- People with disabilities
- People who are unhoused</t>
  </si>
  <si>
    <r>
      <rPr>
        <b/>
        <sz val="12"/>
        <rFont val="Calibri (Body)"/>
      </rPr>
      <t>Existing City Role:</t>
    </r>
    <r>
      <rPr>
        <sz val="12"/>
        <rFont val="Calibri (Body)"/>
      </rPr>
      <t xml:space="preserve">
- YYC Food Collaborative  
- Council support for Food Resilience Program 
- CEMA/CS</t>
    </r>
  </si>
  <si>
    <r>
      <rPr>
        <b/>
        <sz val="12"/>
        <rFont val="Calibri (Body)"/>
      </rPr>
      <t>WHO: Donation Sector/YYC Food Collaborative</t>
    </r>
    <r>
      <rPr>
        <sz val="12"/>
        <rFont val="Calibri (Body)"/>
      </rPr>
      <t xml:space="preserve">
- What types of hazards could disrupt food access for Calgarians? (Could show list of hazards)
- How would these hazards impact your organization? What would be your top concerns?
- What was your organization's experience during the pandemic in relation to assisting with food access?
- Have you experienced an event where your organization lost power or water?
- What is your organization doing to prepare for such threats? 
- Do you have a formal plan or emergency protocols?
- What are the expectations for employee attendance or volunteers during a disruptive event?
- How can The City of Calgary assist you in your preparedness?
</t>
    </r>
    <r>
      <rPr>
        <b/>
        <sz val="12"/>
        <rFont val="Calibri (Body)"/>
      </rPr>
      <t xml:space="preserve">WHO: Food Team (CSWs &amp; NPCs)
</t>
    </r>
    <r>
      <rPr>
        <sz val="12"/>
        <rFont val="Calibri (Body)"/>
      </rPr>
      <t xml:space="preserve">- How was Calgary Transit fleet utilized during the pandemic for emergency food distribution? (Carla)
- Community Needs Dashboard was used to conenct community donors and community recipients during the flood? (Lorelei Higgins)
- See report on gift card program (Jess)
</t>
    </r>
    <r>
      <rPr>
        <b/>
        <sz val="12"/>
        <rFont val="Calibri (Body)"/>
      </rPr>
      <t>WHO: CAs</t>
    </r>
    <r>
      <rPr>
        <sz val="12"/>
        <rFont val="Calibri (Body)"/>
      </rPr>
      <t xml:space="preserve">
- What role are CAs currently playing in addressing food needs of residents?
- How were CAs activated during the pandemic (processes, permissions)? What precedent was set/learnings gleaned for future responses? (Kendra Beroni)
- Do you have volunteer capacity to increase response?
- What barriers exist for you to address the food needs in your community?
- How might The CIty support?
</t>
    </r>
    <r>
      <rPr>
        <b/>
        <sz val="12"/>
        <rFont val="Calibri (Body)"/>
      </rPr>
      <t>WHO: ____________</t>
    </r>
    <r>
      <rPr>
        <sz val="12"/>
        <rFont val="Calibri (Body)"/>
      </rPr>
      <t xml:space="preserve">
- Do we over rely on schools as an emergency response hub if they are shut down by many hazards?
</t>
    </r>
  </si>
  <si>
    <t>Map emergency food providers and food insecure communities with climate hazard impact areas (ie. flood plain, snow clearing, tornado)</t>
  </si>
  <si>
    <r>
      <rPr>
        <b/>
        <sz val="12"/>
        <rFont val="Calibri (Body)"/>
      </rPr>
      <t>Donation Infrastructure Failure:</t>
    </r>
    <r>
      <rPr>
        <sz val="12"/>
        <rFont val="Calibri (Body)"/>
      </rPr>
      <t xml:space="preserve"> Limited Coordination
</t>
    </r>
    <r>
      <rPr>
        <i/>
        <sz val="12"/>
        <rFont val="Calibri (Body)"/>
      </rPr>
      <t>Hazard: All Hazards</t>
    </r>
    <r>
      <rPr>
        <sz val="12"/>
        <rFont val="Calibri (Body)"/>
      </rPr>
      <t xml:space="preserve">
- Limited infrastructure/system coordination for distribution of excess food can result in wasted food and ongoing food needs, especially during power outage.</t>
    </r>
  </si>
  <si>
    <r>
      <rPr>
        <b/>
        <sz val="12"/>
        <rFont val="Calibri (Body)"/>
      </rPr>
      <t>Redundancy</t>
    </r>
    <r>
      <rPr>
        <sz val="12"/>
        <rFont val="Calibri (Body)"/>
      </rPr>
      <t xml:space="preserve"> in Emergency Response Organizations (i.e. many providers)
</t>
    </r>
    <r>
      <rPr>
        <b/>
        <sz val="12"/>
        <rFont val="Calibri (Body)"/>
      </rPr>
      <t>Experience using City Transit</t>
    </r>
    <r>
      <rPr>
        <sz val="12"/>
        <rFont val="Calibri (Body)"/>
      </rPr>
      <t xml:space="preserve"> fleet for food delivery during pandemic. Viable for emergnecy, not regular use.
</t>
    </r>
    <r>
      <rPr>
        <b/>
        <sz val="12"/>
        <rFont val="Calibri (Body)"/>
      </rPr>
      <t>Community Needs Dashboard:</t>
    </r>
    <r>
      <rPr>
        <sz val="12"/>
        <rFont val="Calibri (Body)"/>
      </rPr>
      <t xml:space="preserve">
connects residents who need with those who have (CEMA, Lorilei Higgins, see report)</t>
    </r>
  </si>
  <si>
    <t>Identify and designate critical food assistance distribution sites to prioritize access and recovery support (i.e. Community Depots)
Ensure food assistance organizations have backup generators</t>
  </si>
  <si>
    <t>Improve coordination and communication between hunger relief agencies and The City of Calgary through the YYC Food Collaborative.
More contracts with emergency aid partners (Salvation Army, Red Cross).
Plans in place to address volunteer shortages.</t>
  </si>
  <si>
    <r>
      <rPr>
        <b/>
        <sz val="12"/>
        <rFont val="Calibri (Body)"/>
      </rPr>
      <t xml:space="preserve">Donation Failure: </t>
    </r>
    <r>
      <rPr>
        <sz val="12"/>
        <rFont val="Calibri (Body)"/>
      </rPr>
      <t xml:space="preserve">Lack of Diversity in Supply Chain
</t>
    </r>
    <r>
      <rPr>
        <i/>
        <sz val="12"/>
        <rFont val="Calibri (Body)"/>
      </rPr>
      <t>Hazard:</t>
    </r>
    <r>
      <rPr>
        <sz val="12"/>
        <rFont val="Calibri (Body)"/>
      </rPr>
      <t xml:space="preserve">
- Upstream: Not enough food getting to food bank. 
- Downstream: Food that is donated is not evenly distributed to various service providers.
- Heavy dependence on one provider (food bank) leads to vulnerabilities of that provider.</t>
    </r>
  </si>
  <si>
    <r>
      <rPr>
        <b/>
        <sz val="12"/>
        <rFont val="Calibri (Body)"/>
      </rPr>
      <t>Community Association Work</t>
    </r>
    <r>
      <rPr>
        <sz val="12"/>
        <rFont val="Calibri (Body)"/>
      </rPr>
      <t>:
-CAs donating food to residents
- Growth of community pantries and fridges.
- Donating Community Garden produce.
- CAs open as food providers during pandemic.</t>
    </r>
  </si>
  <si>
    <t>Switch to gift cards for immediacy, flexibility, dignity, and meeting specific food needs.</t>
  </si>
  <si>
    <t>Expand opportunities for Community Gardens to donate produce to community residents.
Maximize the emergency food sector's buying power. Explore potential connections between Food Banks (need for fresh food supply) and Local/Regional Producers (need for pathways to market).
Ex. BC Farmer's Market Coupons</t>
  </si>
  <si>
    <t>Overarching Capacity Building:
- Increase income to reduce demand on system and support self-reliant and dignified food access.
Providing more public infrastructure for emergency food provision/charitable food sector</t>
  </si>
  <si>
    <r>
      <t xml:space="preserve">Donation Infrastructure Failure: </t>
    </r>
    <r>
      <rPr>
        <sz val="12"/>
        <rFont val="Calibri (Body)"/>
      </rPr>
      <t>School Vulnerability</t>
    </r>
    <r>
      <rPr>
        <b/>
        <sz val="12"/>
        <rFont val="Calibri (Body)"/>
      </rPr>
      <t xml:space="preserve">
</t>
    </r>
    <r>
      <rPr>
        <i/>
        <sz val="12"/>
        <rFont val="Calibri (Body)"/>
      </rPr>
      <t>Hazard: All Hazards</t>
    </r>
    <r>
      <rPr>
        <b/>
        <sz val="12"/>
        <rFont val="Calibri (Body)"/>
      </rPr>
      <t xml:space="preserve">
</t>
    </r>
    <r>
      <rPr>
        <sz val="12"/>
        <rFont val="Calibri (Body)"/>
      </rPr>
      <t>- School meal programs are vulnerable to any hazard that closes the school system</t>
    </r>
  </si>
  <si>
    <r>
      <rPr>
        <b/>
        <sz val="12"/>
        <rFont val="Calibri (Body)"/>
      </rPr>
      <t>Community Association Work:</t>
    </r>
    <r>
      <rPr>
        <sz val="12"/>
        <rFont val="Calibri (Body)"/>
      </rPr>
      <t xml:space="preserve">
- Brown Bags were accessible through CAs during pandemic, now ongoing)</t>
    </r>
  </si>
  <si>
    <t>Explore opportunities to use alternative spaces to provide lunches to children (community associations, places of worship, gift cards).
Explore opportunities to build capacity of schools to serve as community hubs (ex. collaboration with CBE).</t>
  </si>
  <si>
    <r>
      <t>Donation Infrastructure Failure:</t>
    </r>
    <r>
      <rPr>
        <sz val="12"/>
        <rFont val="Calibri (Body)"/>
      </rPr>
      <t xml:space="preserve"> CA Vulnerability</t>
    </r>
    <r>
      <rPr>
        <b/>
        <sz val="12"/>
        <rFont val="Calibri (Body)"/>
      </rPr>
      <t xml:space="preserve">
</t>
    </r>
    <r>
      <rPr>
        <i/>
        <sz val="12"/>
        <rFont val="Calibri (Body)"/>
      </rPr>
      <t xml:space="preserve">Hazards: All Hazards
</t>
    </r>
    <r>
      <rPr>
        <sz val="12"/>
        <rFont val="Calibri (Body)"/>
      </rPr>
      <t>-Community Associations are a significant community asset that may address emergency food needs.</t>
    </r>
    <r>
      <rPr>
        <b/>
        <sz val="12"/>
        <rFont val="Calibri (Body)"/>
      </rPr>
      <t xml:space="preserve">
</t>
    </r>
    <r>
      <rPr>
        <sz val="12"/>
        <rFont val="Calibri (Body)"/>
      </rPr>
      <t>- CAs are reliant on volunteer capacity. Tendency for motivated responses, but also burnout.
- CAs are reliant on limited financial resources. They take on significant financial risk to support during an emergency (DRP funding, COVID relief fund = difficult to qualify and reimbursement only).</t>
    </r>
    <r>
      <rPr>
        <b/>
        <sz val="12"/>
        <rFont val="Calibri (Body)"/>
      </rPr>
      <t xml:space="preserve"> </t>
    </r>
    <r>
      <rPr>
        <sz val="12"/>
        <rFont val="Calibri (Body)"/>
      </rPr>
      <t>CAs carry full responsibility for building maintenance, utilities, other expenses even when utilized for emergency supports that do not offer financial return.</t>
    </r>
  </si>
  <si>
    <r>
      <rPr>
        <b/>
        <sz val="12"/>
        <rFont val="Calibri (Body)"/>
      </rPr>
      <t>Community Association Work:</t>
    </r>
    <r>
      <rPr>
        <sz val="12"/>
        <rFont val="Calibri (Body)"/>
      </rPr>
      <t xml:space="preserve">
- CAs exist in most communities
- CAs have growing interest in food responses (community pantry/fridges, farm stand program, community gardens, markets, community kitchens, brown bag program)
</t>
    </r>
    <r>
      <rPr>
        <b/>
        <sz val="12"/>
        <rFont val="Calibri (Body)"/>
      </rPr>
      <t>Existing Grants &amp; Support:</t>
    </r>
    <r>
      <rPr>
        <sz val="12"/>
        <rFont val="Calibri (Body)"/>
      </rPr>
      <t xml:space="preserve">
- CSW (Community Grant) 
- NPC (Inspiring Neighbourhood Grant) </t>
    </r>
  </si>
  <si>
    <t>Ensure CA's have backup generators</t>
  </si>
  <si>
    <t>Consider upfront emergency funding from City to CAs to address emergent needs and minimize financial risk to CAs.</t>
  </si>
  <si>
    <t>Lack of a emergency food response plan to meet increased demand over an extended period of time.</t>
  </si>
  <si>
    <t>Identify and designate critical food assistance distribution sites to prioritize access and recovery support.</t>
  </si>
  <si>
    <t>Improve coordination and communication between hunger relief agencies and The City of Calgary through the YYC Food Collaborative.</t>
  </si>
  <si>
    <t>Culturally Appropriate
(Acceptable &amp; Preferable)
Key Acceptable foods to prioritize in an emergency:
- Halal
- Kosher
- Vegan
- Vegetarian
Key Widely Preferable Foods to Prioritize:
- Flour
- Oil
- Rice</t>
  </si>
  <si>
    <r>
      <rPr>
        <b/>
        <sz val="12"/>
        <rFont val="Calibri (Body)"/>
      </rPr>
      <t>1) Limited options/redundanc</t>
    </r>
    <r>
      <rPr>
        <sz val="12"/>
        <rFont val="Calibri (Body)"/>
      </rPr>
      <t xml:space="preserve">y for culturally appropriate food providers (retailers and restaurants), often </t>
    </r>
    <r>
      <rPr>
        <b/>
        <sz val="12"/>
        <rFont val="Calibri (Body)"/>
      </rPr>
      <t>smaller</t>
    </r>
    <r>
      <rPr>
        <sz val="12"/>
        <rFont val="Calibri (Body)"/>
      </rPr>
      <t xml:space="preserve"> in size than other food retailers, which could be exacerbated by a disruption.
</t>
    </r>
    <r>
      <rPr>
        <i/>
        <u/>
        <sz val="12"/>
        <rFont val="Calibri (Body)"/>
      </rPr>
      <t xml:space="preserve">Hazards: </t>
    </r>
    <r>
      <rPr>
        <i/>
        <sz val="12"/>
        <rFont val="Calibri (Body)"/>
      </rPr>
      <t>All Hazards</t>
    </r>
  </si>
  <si>
    <r>
      <rPr>
        <b/>
        <sz val="12"/>
        <rFont val="Calibri (Body)"/>
      </rPr>
      <t>WHO:</t>
    </r>
    <r>
      <rPr>
        <sz val="12"/>
        <rFont val="Calibri (Body)"/>
      </rPr>
      <t xml:space="preserve">
</t>
    </r>
    <r>
      <rPr>
        <b/>
        <sz val="12"/>
        <rFont val="Calibri (Body)"/>
      </rPr>
      <t>- Total Immigrant Populations</t>
    </r>
    <r>
      <rPr>
        <sz val="12"/>
        <rFont val="Calibri (Body)"/>
      </rPr>
      <t xml:space="preserve"> (highest countries of origins represent countries and cultures not historically represented in food systems)
</t>
    </r>
    <r>
      <rPr>
        <b/>
        <sz val="12"/>
        <rFont val="Calibri (Body)"/>
      </rPr>
      <t>- Recent Immigrant Populations</t>
    </r>
    <r>
      <rPr>
        <sz val="12"/>
        <rFont val="Calibri (Body)"/>
      </rPr>
      <t xml:space="preserve"> (vulnerable to food insecurity, but data is not clear/conclusive).
</t>
    </r>
    <r>
      <rPr>
        <b/>
        <sz val="12"/>
        <rFont val="Calibri (Body)"/>
      </rPr>
      <t>- Low Income &amp; Immigrant Populations</t>
    </r>
    <r>
      <rPr>
        <sz val="12"/>
        <rFont val="Calibri (Body)"/>
      </rPr>
      <t xml:space="preserve">
-</t>
    </r>
    <r>
      <rPr>
        <b/>
        <sz val="12"/>
        <rFont val="Calibri (Body)"/>
      </rPr>
      <t xml:space="preserve"> Specific Religious Groups</t>
    </r>
    <r>
      <rPr>
        <sz val="12"/>
        <rFont val="Calibri (Body)"/>
      </rPr>
      <t xml:space="preserve"> (non-immigrants) such as Muslims, Jewish</t>
    </r>
  </si>
  <si>
    <r>
      <t>YYC has</t>
    </r>
    <r>
      <rPr>
        <b/>
        <sz val="12"/>
        <rFont val="Calibri (Body)"/>
      </rPr>
      <t xml:space="preserve"> higher cultural diversity and cultural food availability</t>
    </r>
    <r>
      <rPr>
        <sz val="12"/>
        <rFont val="Calibri (Body)"/>
      </rPr>
      <t xml:space="preserve"> than other cities in Alberta.
Commercial grocers have expanded culturaly appropriate food options in recent years. </t>
    </r>
  </si>
  <si>
    <r>
      <t xml:space="preserve">Culturally appropriate food providers (retail and restaurants) have a </t>
    </r>
    <r>
      <rPr>
        <b/>
        <sz val="12"/>
        <rFont val="Calibri (Body)"/>
      </rPr>
      <t>business continuity plan:</t>
    </r>
    <r>
      <rPr>
        <sz val="12"/>
        <rFont val="Calibri (Body)"/>
      </rPr>
      <t xml:space="preserve">
- Provide and/or advertise Ready Business courses and info to specific businesses that may be more vulnerable to hazards (i.e., culturally appropriate food providers). 
- Consider prioritizing culturally appropriate food providers in the Get Ready Business program.                                                             - Integrate considerations of scale and behavioral needs when looking at capping developments and infrastructure functions </t>
    </r>
  </si>
  <si>
    <r>
      <t xml:space="preserve">Review </t>
    </r>
    <r>
      <rPr>
        <b/>
        <sz val="12"/>
        <rFont val="Calibri (Body)"/>
      </rPr>
      <t xml:space="preserve">current promo channels </t>
    </r>
    <r>
      <rPr>
        <sz val="12"/>
        <rFont val="Calibri (Body)"/>
      </rPr>
      <t xml:space="preserve">(City webpage: Food Access, 211 resources). Are there resources that relate to culturally appropriate food that would be valuable to include here?
Downtown incentive program could allow for food production or conversions to grocery stores. Could food production or sales be eligible under this incentive program? 
</t>
    </r>
  </si>
  <si>
    <t xml:space="preserve">Do not allow for conversion of local/regional agricultural land and processing to specialty products (raw ingredients) such as dijon or cold pressed canola. Instead focus on producing culturally necessary food items. (Possibly follow up with Vancouver about East Hastings' cultural food assts' learnings) Explore local food economy opportunities via infrastructure and existing channels/partnerships to arract and enable cooperative opportunities for economic and social development. </t>
  </si>
  <si>
    <r>
      <rPr>
        <b/>
        <sz val="12"/>
        <rFont val="Calibri (Body)"/>
      </rPr>
      <t>WHO: CFN, CCIS, Dashmesh, Calgary Muslim Society</t>
    </r>
    <r>
      <rPr>
        <sz val="12"/>
        <rFont val="Calibri (Body)"/>
      </rPr>
      <t xml:space="preserve">
- How are ethnic food providers defined? 
- What would be considered "priority" ethnic food providers? 
- Do residents feel there is adequate access to culturally appropriate food? 
- Which foods are most critical to meet cultural food needs?
- What geographical areas are high priority?
</t>
    </r>
    <r>
      <rPr>
        <b/>
        <sz val="12"/>
        <rFont val="Calibri (Body)"/>
      </rPr>
      <t xml:space="preserve">
WHO: CEMA (Ready Business Program)
</t>
    </r>
    <r>
      <rPr>
        <sz val="12"/>
        <rFont val="Calibri (Body)"/>
      </rPr>
      <t xml:space="preserve">- Which businesses are currently targeted for programming? Does the list include smaller businesses that provide culturally appropriate food?
</t>
    </r>
    <r>
      <rPr>
        <b/>
        <sz val="12"/>
        <rFont val="Calibri (Body)"/>
      </rPr>
      <t xml:space="preserve">
WHO: Alberta Agriculture, Calgary Economic Development
</t>
    </r>
    <r>
      <rPr>
        <sz val="12"/>
        <rFont val="Calibri (Body)"/>
      </rPr>
      <t xml:space="preserve">- What barriers exist for small businesses (especially small retail specialty stores)? What would enable them to be more resilient?
</t>
    </r>
    <r>
      <rPr>
        <b/>
        <sz val="12"/>
        <rFont val="Calibri (Body)"/>
      </rPr>
      <t>WHO: Canadian Government</t>
    </r>
    <r>
      <rPr>
        <sz val="12"/>
        <rFont val="Calibri (Body)"/>
      </rPr>
      <t xml:space="preserve">
- Research project gathering data on grocery retailers? What data are you collecting?</t>
    </r>
  </si>
  <si>
    <r>
      <rPr>
        <b/>
        <sz val="12"/>
        <rFont val="Calibri (Body)"/>
      </rPr>
      <t>MAP:</t>
    </r>
    <r>
      <rPr>
        <sz val="12"/>
        <rFont val="Calibri (Body)"/>
      </rPr>
      <t xml:space="preserve">
- Culturally appropriate/ethnic food stores (retailers)? 
(Source: Unknown - delineation likely doesn't exist in AHS food handling permits with existing data. Incomprehensive data available from NGOs?)
- Communities with high populations of newcomers (and key ethnic groups) and ethnic food stores?
(Source: CEI &amp; Unknown)
- Culturally appropriate food providers &amp; Transit &amp; Flood Zones.
(Source: Transit? &amp; Unknown)
- See Alberta Agriculture data from Ruth (Distribution centres and retailers)</t>
    </r>
  </si>
  <si>
    <r>
      <rPr>
        <b/>
        <sz val="12"/>
        <rFont val="Calibri (Body)"/>
      </rPr>
      <t xml:space="preserve">2) Geographic concentration </t>
    </r>
    <r>
      <rPr>
        <sz val="12"/>
        <rFont val="Calibri (Body)"/>
      </rPr>
      <t xml:space="preserve">of culturally appropriate food providers (retailers and restaurants) in the NE. Hazards impacting the NE or routes to the NE would reduce access to culturally appropriate food.
Often, culturally appropriate grocery stores are in unwalkable areas.
Culturally appropriate grocery store staff may be more likely to rely on transit to get to work.
</t>
    </r>
    <r>
      <rPr>
        <i/>
        <u/>
        <sz val="12"/>
        <rFont val="Calibri (Body)"/>
      </rPr>
      <t>Hazards</t>
    </r>
    <r>
      <rPr>
        <i/>
        <sz val="12"/>
        <rFont val="Calibri (Body)"/>
      </rPr>
      <t>: Public transport closures due to flooding, heavy snowfall/winter storms, extreme cold, pandemic, major labour action.</t>
    </r>
  </si>
  <si>
    <t>Scale (all the things), and the tendency of overrepresentation of culturally appropriate stores in certain areas (review environmental justice considerations?). Considering local movement throughout the city and how accessibilit and dispersion of outlets in the City (balance enabling versus limiting)</t>
  </si>
  <si>
    <r>
      <t xml:space="preserve">Establish culturally appropriate food assets in </t>
    </r>
    <r>
      <rPr>
        <b/>
        <sz val="12"/>
        <rFont val="Calibri (Body)"/>
      </rPr>
      <t>other city quadrants</t>
    </r>
    <r>
      <rPr>
        <sz val="12"/>
        <rFont val="Calibri (Body)"/>
      </rPr>
      <t>:
- Consideration in City (re)development plan requirements
- Increase access to demographic data of specific communities to small businesses to inform demand for specific foods.
Downtown incentive program could allow for food production or conversions to grocery stores. Could food production or sales be eligible under this incentive program? 
Eliminate the need for "change of use" to sell and produce goods</t>
    </r>
  </si>
  <si>
    <t>Same as above</t>
  </si>
  <si>
    <r>
      <t xml:space="preserve">3) Culturally appropriate food providers sell in niche markets and often have </t>
    </r>
    <r>
      <rPr>
        <b/>
        <sz val="12"/>
        <rFont val="Calibri (Body)"/>
      </rPr>
      <t xml:space="preserve">smaller, localized warehouse suppliers and distributors, </t>
    </r>
    <r>
      <rPr>
        <sz val="12"/>
        <rFont val="Calibri (Body)"/>
      </rPr>
      <t xml:space="preserve">may not have BCPs, and fewer financial resources to invest in making facilities more resilient to hazards. This creates a greater likelihood of supply disruptions to the smaller grocery stores they serve.
</t>
    </r>
    <r>
      <rPr>
        <i/>
        <u/>
        <sz val="12"/>
        <rFont val="Calibri (Body)"/>
      </rPr>
      <t>Hazards:</t>
    </r>
    <r>
      <rPr>
        <i/>
        <sz val="12"/>
        <rFont val="Calibri (Body)"/>
      </rPr>
      <t xml:space="preserve"> Flooding, Heavy Snowfall/Winter Storms, Extreme Heat, Extreme Cold, Pandemic</t>
    </r>
  </si>
  <si>
    <r>
      <t xml:space="preserve">Culturally appropriate food providers (suppliers and wholesalers) have a </t>
    </r>
    <r>
      <rPr>
        <b/>
        <sz val="12"/>
        <rFont val="Calibri (Body)"/>
      </rPr>
      <t>business continuity plan:</t>
    </r>
    <r>
      <rPr>
        <sz val="12"/>
        <rFont val="Calibri (Body)"/>
      </rPr>
      <t xml:space="preserve">
- Provide and/or advertise Ready Business courses and info to specific businesses that may be more vulnerable to hazards (i.e., culturally appropriate food providers). 
- Consider prioritizing culturally appropriate food providers in the Get Ready Business program.
Ensure businesses have backup generators</t>
    </r>
  </si>
  <si>
    <r>
      <rPr>
        <b/>
        <sz val="12"/>
        <rFont val="Calibri (Body)"/>
      </rPr>
      <t>WHO: Alberta Agriculture</t>
    </r>
    <r>
      <rPr>
        <sz val="12"/>
        <rFont val="Calibri (Body)"/>
      </rPr>
      <t xml:space="preserve">
- Where are the critical points in the supply chain for culturally appropriate foods (distribution ports/hubs/key nodes)?
</t>
    </r>
    <r>
      <rPr>
        <b/>
        <sz val="12"/>
        <rFont val="Calibri (Body)"/>
      </rPr>
      <t xml:space="preserve">
WHO: Gro Intelligence 
</t>
    </r>
    <r>
      <rPr>
        <sz val="12"/>
        <rFont val="Calibri (Body)"/>
      </rPr>
      <t xml:space="preserve">- Any data regarding supply chains that would be helpful?
</t>
    </r>
    <r>
      <rPr>
        <b/>
        <sz val="12"/>
        <rFont val="Calibri (Body)"/>
      </rPr>
      <t>WHO: Goods Distribution Strategy</t>
    </r>
    <r>
      <rPr>
        <sz val="12"/>
        <rFont val="Calibri (Body)"/>
      </rPr>
      <t xml:space="preserve">
- Where are the critical points in the supply chain (processing and distribution) which allow for culturally appropriate foods to enter Calgary.</t>
    </r>
  </si>
  <si>
    <r>
      <rPr>
        <b/>
        <sz val="12"/>
        <rFont val="Calibri (Body)"/>
      </rPr>
      <t>MAP:</t>
    </r>
    <r>
      <rPr>
        <sz val="12"/>
        <rFont val="Calibri (Body)"/>
      </rPr>
      <t xml:space="preserve">
- Locations of processing and distribution centres for culturally appropriate food.
(Source: Unknown)</t>
    </r>
  </si>
  <si>
    <r>
      <t xml:space="preserve">4) Small businesses/food providers may have </t>
    </r>
    <r>
      <rPr>
        <b/>
        <sz val="12"/>
        <rFont val="Calibri (Body)"/>
      </rPr>
      <t xml:space="preserve">outdated customer demographic/ demand info, </t>
    </r>
    <r>
      <rPr>
        <sz val="12"/>
        <rFont val="Calibri (Body)"/>
      </rPr>
      <t xml:space="preserve">which can result in insufficient supply for key cultural food needs.
</t>
    </r>
    <r>
      <rPr>
        <i/>
        <sz val="12"/>
        <rFont val="Calibri (Body)"/>
      </rPr>
      <t>Hazards: ____________</t>
    </r>
  </si>
  <si>
    <r>
      <rPr>
        <b/>
        <sz val="12"/>
        <rFont val="Calibri (Body)"/>
      </rPr>
      <t>Available Public Research:</t>
    </r>
    <r>
      <rPr>
        <sz val="12"/>
        <rFont val="Calibri (Body)"/>
      </rPr>
      <t xml:space="preserve">
Government of Alberta. (2019). Consumer Corner: Ethnic Food Trends</t>
    </r>
  </si>
  <si>
    <r>
      <t xml:space="preserve">Increase access to </t>
    </r>
    <r>
      <rPr>
        <b/>
        <sz val="12"/>
        <rFont val="Calibri (Body)"/>
      </rPr>
      <t>demographic data</t>
    </r>
    <r>
      <rPr>
        <sz val="12"/>
        <rFont val="Calibri (Body)"/>
      </rPr>
      <t xml:space="preserve"> to small businesses to inform demand for specific foods.</t>
    </r>
  </si>
  <si>
    <r>
      <rPr>
        <b/>
        <sz val="12"/>
        <rFont val="Calibri (Body)"/>
      </rPr>
      <t>WHO: Calgary Economic Development</t>
    </r>
    <r>
      <rPr>
        <sz val="12"/>
        <rFont val="Calibri (Body)"/>
      </rPr>
      <t xml:space="preserve">
- What other data sources exist for business owners in making inventory/marketing/supply decisions?</t>
    </r>
  </si>
  <si>
    <r>
      <rPr>
        <b/>
        <sz val="12"/>
        <rFont val="Calibri (Body)"/>
      </rPr>
      <t>5) Most culturally appropriate foods are</t>
    </r>
    <r>
      <rPr>
        <sz val="12"/>
        <rFont val="Calibri (Body)"/>
      </rPr>
      <t xml:space="preserve"> </t>
    </r>
    <r>
      <rPr>
        <b/>
        <sz val="12"/>
        <rFont val="Calibri (Body)"/>
      </rPr>
      <t>imported</t>
    </r>
    <r>
      <rPr>
        <sz val="12"/>
        <rFont val="Calibri (Body)"/>
      </rPr>
      <t xml:space="preserve">. Very little is produced in Canada, therefore a global supply chain disruption could cause shortages and food price volatility.
</t>
    </r>
    <r>
      <rPr>
        <i/>
        <u/>
        <sz val="12"/>
        <rFont val="Calibri (Body)"/>
      </rPr>
      <t>Hazards</t>
    </r>
    <r>
      <rPr>
        <i/>
        <sz val="12"/>
        <rFont val="Calibri (Body)"/>
      </rPr>
      <t>: Transport routes closures due to flooding/winter storms, pandemic, major labour action. Harvest/processing delays due to pandemic, major labour action, business closures. Change in trade relations.</t>
    </r>
  </si>
  <si>
    <r>
      <t xml:space="preserve">Knowledge and expertise from organizations that have experience in </t>
    </r>
    <r>
      <rPr>
        <b/>
        <sz val="12"/>
        <rFont val="Calibri (Body)"/>
      </rPr>
      <t>adapting to meet cultural food needs</t>
    </r>
    <r>
      <rPr>
        <sz val="12"/>
        <rFont val="Calibri (Body)"/>
      </rPr>
      <t xml:space="preserve"> (Centre for Newcomers, Dashmesh, Land of Dreams etc.)</t>
    </r>
  </si>
  <si>
    <r>
      <t xml:space="preserve">In a crisis, increase access to info on </t>
    </r>
    <r>
      <rPr>
        <b/>
        <sz val="12"/>
        <rFont val="Calibri (Body)"/>
      </rPr>
      <t>how to use unfamiliar food</t>
    </r>
    <r>
      <rPr>
        <sz val="12"/>
        <rFont val="Calibri (Body)"/>
      </rPr>
      <t>/ingredients</t>
    </r>
  </si>
  <si>
    <r>
      <t xml:space="preserve">Identify and highlight ways </t>
    </r>
    <r>
      <rPr>
        <b/>
        <sz val="12"/>
        <rFont val="Calibri (Body)"/>
      </rPr>
      <t>local ingredients can be used to meet cultural food needs</t>
    </r>
    <r>
      <rPr>
        <sz val="12"/>
        <rFont val="Calibri (Body)"/>
      </rPr>
      <t>. Identify opportunities for chef collaboration and creativity.</t>
    </r>
  </si>
  <si>
    <r>
      <t xml:space="preserve">Support </t>
    </r>
    <r>
      <rPr>
        <b/>
        <sz val="12"/>
        <rFont val="Calibri (Body)"/>
      </rPr>
      <t>local and regional producers who supply culturally appropriate foods</t>
    </r>
    <r>
      <rPr>
        <sz val="12"/>
        <rFont val="Calibri (Body)"/>
      </rPr>
      <t xml:space="preserve"> (ex. Halal meat processors, diverse produce). 
- Identify and address barriers to land access for equity-deserving groups to grow food that meets their own needs (ex. critertia for RFP for Vacant Land Initiative?). 
- Conversion of local/regional agricultural land and processing capacity to specialty products. </t>
    </r>
  </si>
  <si>
    <r>
      <rPr>
        <b/>
        <sz val="12"/>
        <rFont val="Calibri (Body)"/>
      </rPr>
      <t>WHO: __________</t>
    </r>
    <r>
      <rPr>
        <sz val="12"/>
        <rFont val="Calibri (Body)"/>
      </rPr>
      <t xml:space="preserve">
- What barriers exist to land access for equity-deserving groups to grow food that meets their own needs?
</t>
    </r>
    <r>
      <rPr>
        <b/>
        <sz val="12"/>
        <rFont val="Calibri (Body)"/>
      </rPr>
      <t>WHO: Local Cultural Food Producers and Processors</t>
    </r>
    <r>
      <rPr>
        <sz val="12"/>
        <rFont val="Calibri (Body)"/>
      </rPr>
      <t xml:space="preserve">
- What are the barriers to producing and processing culturally appropriate food?
</t>
    </r>
    <r>
      <rPr>
        <b/>
        <sz val="12"/>
        <rFont val="Calibri (Body)"/>
      </rPr>
      <t>WHO: Canada Food Inspection Agency</t>
    </r>
    <r>
      <rPr>
        <sz val="12"/>
        <rFont val="Calibri (Body)"/>
      </rPr>
      <t xml:space="preserve">
- What food is imported? From where? How detailed is this data?
</t>
    </r>
    <r>
      <rPr>
        <b/>
        <sz val="12"/>
        <rFont val="Calibri (Body)"/>
      </rPr>
      <t>WHO: Alberta Agriulture and Crop representative organizations</t>
    </r>
    <r>
      <rPr>
        <sz val="12"/>
        <rFont val="Calibri (Body)"/>
      </rPr>
      <t xml:space="preserve">
- How much culturally appropriate food is being produced/processed in Alberta for local consumption? For export?
</t>
    </r>
    <r>
      <rPr>
        <b/>
        <sz val="12"/>
        <rFont val="Calibri (Body)"/>
      </rPr>
      <t>WHO: Black Food Sovereignty Report</t>
    </r>
    <r>
      <rPr>
        <sz val="12"/>
        <rFont val="Calibri (Body)"/>
      </rPr>
      <t xml:space="preserve">
- Who makes decisions about what is grown and where? How can minority groups be granted autonomy over their food choices? Strategies? Governance?</t>
    </r>
  </si>
  <si>
    <t>Work with the Housing folks. Housing Solutions team. Could leaverage the work that they are doing for local food.</t>
  </si>
  <si>
    <r>
      <rPr>
        <b/>
        <sz val="12"/>
        <rFont val="Calibri (Body)"/>
      </rPr>
      <t>6) Many culturally appropriate foods are more expensive</t>
    </r>
    <r>
      <rPr>
        <sz val="12"/>
        <rFont val="Calibri (Body)"/>
      </rPr>
      <t xml:space="preserve">, thus limiting individuals AND emergency food sector in meeting specific cultural food needs (dependent on donations, food diversion). Preference of emergency food sector to </t>
    </r>
    <r>
      <rPr>
        <b/>
        <sz val="12"/>
        <rFont val="Calibri (Body)"/>
      </rPr>
      <t xml:space="preserve">food needs of cultural majority.
</t>
    </r>
    <r>
      <rPr>
        <i/>
        <u/>
        <sz val="12"/>
        <rFont val="Calibri (Body)"/>
      </rPr>
      <t>Hazards:</t>
    </r>
    <r>
      <rPr>
        <i/>
        <sz val="12"/>
        <rFont val="Calibri (Body)"/>
      </rPr>
      <t xml:space="preserve"> Inflation due to political instability/war, rising fuel costs, reduced supply due to climate impacts, change in trade relations.</t>
    </r>
  </si>
  <si>
    <r>
      <t xml:space="preserve">Knowledge and expertise from organizations that have experience in </t>
    </r>
    <r>
      <rPr>
        <b/>
        <sz val="12"/>
        <rFont val="Calibri (Body)"/>
      </rPr>
      <t>adaptability to meet cultural food needs</t>
    </r>
    <r>
      <rPr>
        <sz val="12"/>
        <rFont val="Calibri (Body)"/>
      </rPr>
      <t xml:space="preserve"> (Centre for Newcomers, Dashmesh, Land of Dreams etc.)
City Emergency Reception Sites address culturally appropriate food needs</t>
    </r>
  </si>
  <si>
    <r>
      <t xml:space="preserve">Support Emergency Food Providers in </t>
    </r>
    <r>
      <rPr>
        <b/>
        <sz val="12"/>
        <rFont val="Calibri (Body)"/>
      </rPr>
      <t>communicating their donation needs</t>
    </r>
    <r>
      <rPr>
        <sz val="12"/>
        <rFont val="Calibri (Body)"/>
      </rPr>
      <t xml:space="preserve"> to donors.
Education around the diverse use of staples in the pantry and the concept of 'what a staple is' and the knowledge of how to use it and how to purchse food strategically (example materials here: https://lovefoodhatewaste.ca/about/food-waste/?gclid=EAIaIQobChMIypWcmtzLgQMVmiutBh3-RwnQEAAYASAAEgIHgfD_BwE# )
</t>
    </r>
  </si>
  <si>
    <r>
      <t xml:space="preserve">Organizations support newcomers in developing the skills and employment necessary for </t>
    </r>
    <r>
      <rPr>
        <b/>
        <sz val="12"/>
        <rFont val="Calibri (Body)"/>
      </rPr>
      <t>financial savings/reserve</t>
    </r>
    <r>
      <rPr>
        <sz val="12"/>
        <rFont val="Calibri (Body)"/>
      </rPr>
      <t xml:space="preserve">s to accommodate fluctuating costs.
</t>
    </r>
    <r>
      <rPr>
        <b/>
        <sz val="12"/>
        <rFont val="Calibri (Body)"/>
      </rPr>
      <t>Education regarding</t>
    </r>
    <r>
      <rPr>
        <sz val="12"/>
        <rFont val="Calibri (Body)"/>
      </rPr>
      <t xml:space="preserve"> </t>
    </r>
    <r>
      <rPr>
        <b/>
        <sz val="12"/>
        <rFont val="Calibri (Body)"/>
      </rPr>
      <t>culturally appropriate food access</t>
    </r>
    <r>
      <rPr>
        <sz val="12"/>
        <rFont val="Calibri (Body)"/>
      </rPr>
      <t xml:space="preserve"> to support newcomers to Canada and/or people with language barrier and/or people experiencing food insecurity.
</t>
    </r>
    <r>
      <rPr>
        <b/>
        <sz val="12"/>
        <rFont val="Calibri (Body)"/>
      </rPr>
      <t>Knowledge and resource sharing</t>
    </r>
    <r>
      <rPr>
        <sz val="12"/>
        <rFont val="Calibri (Body)"/>
      </rPr>
      <t xml:space="preserve"> from food organizations that currently address cultural food needs.</t>
    </r>
  </si>
  <si>
    <t>Increase diversity in senior leadership teams and those who make decisions re: shelter food availability
Need for larger conversations and politcal will around food sovereignty</t>
  </si>
  <si>
    <r>
      <rPr>
        <b/>
        <sz val="12"/>
        <rFont val="Calibri (Body)"/>
      </rPr>
      <t>WHO: CEMA (Bonnie Loewen, Doug Borsch)</t>
    </r>
    <r>
      <rPr>
        <sz val="12"/>
        <rFont val="Calibri (Body)"/>
      </rPr>
      <t xml:space="preserve">
- How do emergency reception sites address culturally appropriate food needs?
- What needs are most difficult to meet (ex. Halal or kosher that require specific preparation methods?)
- What barriers exist to meeting these needs?
- How might The City or other organizations support in addressing these needs in an emergency?</t>
    </r>
  </si>
  <si>
    <r>
      <rPr>
        <b/>
        <sz val="12"/>
        <rFont val="Calibri (Body)"/>
      </rPr>
      <t>SCAN:</t>
    </r>
    <r>
      <rPr>
        <sz val="12"/>
        <rFont val="Calibri (Body)"/>
      </rPr>
      <t xml:space="preserve">
Do other cities' Emergency Response Plans address culturally appropriate food?</t>
    </r>
  </si>
  <si>
    <r>
      <t>7) Certain world crops may be more/less</t>
    </r>
    <r>
      <rPr>
        <b/>
        <sz val="12"/>
        <rFont val="Calibri (Body)"/>
      </rPr>
      <t xml:space="preserve"> vulnerable to climate risks. </t>
    </r>
    <r>
      <rPr>
        <sz val="12"/>
        <rFont val="Calibri (Body)"/>
      </rPr>
      <t xml:space="preserve">
</t>
    </r>
    <r>
      <rPr>
        <i/>
        <u/>
        <sz val="12"/>
        <rFont val="Calibri (Body)"/>
      </rPr>
      <t>Hazards:</t>
    </r>
    <r>
      <rPr>
        <i/>
        <sz val="12"/>
        <rFont val="Calibri (Body)"/>
      </rPr>
      <t xml:space="preserve"> Flooding, Drought, Extreme Heat, SDHI Storms</t>
    </r>
  </si>
  <si>
    <t xml:space="preserve">Incorporating climate projections into advice regarding growing and seasonal considerations </t>
  </si>
  <si>
    <r>
      <t xml:space="preserve">Identify </t>
    </r>
    <r>
      <rPr>
        <b/>
        <sz val="12"/>
        <rFont val="Calibri (Body)"/>
      </rPr>
      <t>drought resistant crops</t>
    </r>
    <r>
      <rPr>
        <sz val="12"/>
        <rFont val="Calibri (Body)"/>
      </rPr>
      <t xml:space="preserve"> from hot climates around the world that may be well-suited for heat in Canada and may meet cultural food needs.
Identify </t>
    </r>
    <r>
      <rPr>
        <b/>
        <sz val="12"/>
        <rFont val="Calibri (Body)"/>
      </rPr>
      <t>resilient crops</t>
    </r>
    <r>
      <rPr>
        <sz val="12"/>
        <rFont val="Calibri (Body)"/>
      </rPr>
      <t xml:space="preserve"> that can withstand a variety of climate impacts.</t>
    </r>
  </si>
  <si>
    <t>Seed sovereignty, work with internal partners(Parks) on leading by example with landscaping and risk management opportunities</t>
  </si>
  <si>
    <r>
      <rPr>
        <b/>
        <sz val="12"/>
        <rFont val="Calibri (Body)"/>
      </rPr>
      <t>WHO: Alberta Innovates/ Alberta Agriculture</t>
    </r>
    <r>
      <rPr>
        <sz val="12"/>
        <rFont val="Calibri (Body)"/>
      </rPr>
      <t xml:space="preserve">
- Which crops are more vulnerable to changing climate conditions locally?
- How are producers who grow less common produce more/less prepared for hazards?
- Which crops are more drought resistant that may be well-suited for Canada (from hot climates around the world).
- Which crops can withstand other climate impacts?</t>
    </r>
  </si>
  <si>
    <r>
      <rPr>
        <b/>
        <sz val="12"/>
        <rFont val="Calibri (Body)"/>
      </rPr>
      <t>8) Public land is not available to Urban Indigenous peoples</t>
    </r>
    <r>
      <rPr>
        <sz val="12"/>
        <rFont val="Calibri (Body)"/>
      </rPr>
      <t xml:space="preserve"> for hunting or gathering, an historically central source of food.
</t>
    </r>
    <r>
      <rPr>
        <i/>
        <sz val="12"/>
        <rFont val="Calibri (Body)"/>
      </rPr>
      <t>Hazards: __________</t>
    </r>
  </si>
  <si>
    <r>
      <rPr>
        <b/>
        <sz val="12"/>
        <rFont val="Calibri (Body)"/>
      </rPr>
      <t xml:space="preserve">WHO: </t>
    </r>
    <r>
      <rPr>
        <sz val="12"/>
        <rFont val="Calibri (Body)"/>
      </rPr>
      <t xml:space="preserve">
</t>
    </r>
    <r>
      <rPr>
        <b/>
        <sz val="12"/>
        <rFont val="Calibri (Body)"/>
      </rPr>
      <t>- Urban Indigenous Communities
- Urban Indigenous Communities &amp; Low Income</t>
    </r>
  </si>
  <si>
    <r>
      <t xml:space="preserve">Review regulations regarding </t>
    </r>
    <r>
      <rPr>
        <b/>
        <sz val="12"/>
        <rFont val="Calibri (Body)"/>
      </rPr>
      <t xml:space="preserve">harvesting, foraging, ceremonial needs, land stewards regarding access (explore and discussion?) and gathering in City parks </t>
    </r>
    <r>
      <rPr>
        <sz val="12"/>
        <rFont val="Calibri (Body)"/>
      </rPr>
      <t xml:space="preserve">and on other public property. </t>
    </r>
  </si>
  <si>
    <r>
      <rPr>
        <b/>
        <sz val="12"/>
        <rFont val="Calibri (Body)"/>
      </rPr>
      <t>WHO: IRO &amp; Indigenous Communities &amp; Alberta Indigenous Relations</t>
    </r>
    <r>
      <rPr>
        <sz val="12"/>
        <rFont val="Calibri (Body)"/>
      </rPr>
      <t xml:space="preserve">
- What food needs exist specific to Urban Indigenous communities?
- How can The City support in meeting these needs?
- Where do urban Indigenous live in Calgary? 
- Where do they access food? 
- Is it nutritionally adequate?
- Have you identified culturally appropriate sites for food in the city (Herald Horsefall)?
</t>
    </r>
    <r>
      <rPr>
        <b/>
        <sz val="12"/>
        <rFont val="Calibri (Body)"/>
      </rPr>
      <t>WHO: CSWs</t>
    </r>
    <r>
      <rPr>
        <sz val="12"/>
        <rFont val="Calibri (Body)"/>
      </rPr>
      <t xml:space="preserve">
- Is there updated data for the chart on the right? (2016)  Yes, CEI.</t>
    </r>
  </si>
  <si>
    <t>MAP:
- Communities with high Indigenous populations &amp; walkability to fresh food stores &amp; transit
(Source: Indigenous Strategy &amp; CEI)
SCAN: 
- Cities in the US that are gifting municipal land to Indigenous communities for harvesting
- Vancouver Parks Strategy for how much land for recreation vs Indigenous needs.
- Review qualitative data from vulnerability spreadsheet (content from Stewart).</t>
  </si>
  <si>
    <r>
      <t xml:space="preserve">9) </t>
    </r>
    <r>
      <rPr>
        <b/>
        <sz val="12"/>
        <rFont val="Calibri (Body)"/>
      </rPr>
      <t>Food processing and sales restrictions</t>
    </r>
    <r>
      <rPr>
        <sz val="12"/>
        <rFont val="Calibri (Body)"/>
      </rPr>
      <t xml:space="preserve"> that limit access to foods and food items for consumption and religious practices.
</t>
    </r>
    <r>
      <rPr>
        <i/>
        <sz val="12"/>
        <rFont val="Calibri (Body)"/>
      </rPr>
      <t xml:space="preserve">Hazards: ___________
</t>
    </r>
    <r>
      <rPr>
        <b/>
        <i/>
        <sz val="12"/>
        <rFont val="Calibri (Body)"/>
      </rPr>
      <t xml:space="preserve">
</t>
    </r>
    <r>
      <rPr>
        <sz val="12"/>
        <rFont val="Calibri (Body)"/>
      </rPr>
      <t>- Food regulations are the jurisdiction of the Province.</t>
    </r>
  </si>
  <si>
    <r>
      <t xml:space="preserve">Review/Explore advocacy (?)  for equity regulations around these regulations regarding </t>
    </r>
    <r>
      <rPr>
        <b/>
        <sz val="12"/>
        <rFont val="Calibri (Body)"/>
      </rPr>
      <t xml:space="preserve">harvesting, foraging, ceremonial needs, land stewards regarding access (explore and discussion?) and gathering in City parks </t>
    </r>
    <r>
      <rPr>
        <sz val="12"/>
        <rFont val="Calibri (Body)"/>
      </rPr>
      <t>and on other public property, as well as for businesses selling food products that may be needed for ritualistic needs</t>
    </r>
  </si>
  <si>
    <r>
      <rPr>
        <b/>
        <sz val="12"/>
        <rFont val="Calibri (Body)"/>
      </rPr>
      <t>WHO: IRO &amp; Indigenous Communities, Alberta Agriculture</t>
    </r>
    <r>
      <rPr>
        <sz val="12"/>
        <rFont val="Calibri (Body)"/>
      </rPr>
      <t xml:space="preserve">
- What food items face regulation restictions that limit Indigenous food access?</t>
    </r>
  </si>
  <si>
    <r>
      <rPr>
        <b/>
        <sz val="12"/>
        <rFont val="Calibri (Body)"/>
      </rPr>
      <t>SCAN:</t>
    </r>
    <r>
      <rPr>
        <sz val="12"/>
        <rFont val="Calibri (Body)"/>
      </rPr>
      <t xml:space="preserve">
- Vulnerability session data from Stewart.</t>
    </r>
  </si>
  <si>
    <t>"Aboriginal Identity" = 3% of Calgary's population (2011).</t>
  </si>
  <si>
    <t>Nutritionally Adequate
(fresh, whole, balanced, nutrient dense)</t>
  </si>
  <si>
    <r>
      <rPr>
        <b/>
        <sz val="12"/>
        <rFont val="Calibri (Body)"/>
      </rPr>
      <t xml:space="preserve">Existence of Food Swamps </t>
    </r>
    <r>
      <rPr>
        <sz val="12"/>
        <rFont val="Calibri (Body)"/>
      </rPr>
      <t xml:space="preserve">(prevalence of convenience stores and fast food)
</t>
    </r>
    <r>
      <rPr>
        <i/>
        <sz val="12"/>
        <rFont val="Calibri (Body)"/>
      </rPr>
      <t>Hazards: Public transport closures due to flooding, heavy snowfall/winter storms, extreme cold, pandemic, major labour action.</t>
    </r>
  </si>
  <si>
    <r>
      <rPr>
        <b/>
        <sz val="12"/>
        <rFont val="Calibri (Body)"/>
      </rPr>
      <t>WHO:</t>
    </r>
    <r>
      <rPr>
        <sz val="12"/>
        <rFont val="Calibri (Body)"/>
      </rPr>
      <t xml:space="preserve">
</t>
    </r>
    <r>
      <rPr>
        <b/>
        <sz val="12"/>
        <rFont val="Calibri (Body)"/>
      </rPr>
      <t>- Low income</t>
    </r>
    <r>
      <rPr>
        <sz val="12"/>
        <rFont val="Calibri (Body)"/>
      </rPr>
      <t xml:space="preserve"> (less financial access to healthy food and less financial absorptive capacity to disruptions)
</t>
    </r>
    <r>
      <rPr>
        <b/>
        <sz val="12"/>
        <rFont val="Calibri (Body)"/>
      </rPr>
      <t>- Those already facing health related impacts</t>
    </r>
    <r>
      <rPr>
        <sz val="12"/>
        <rFont val="Calibri (Body)"/>
      </rPr>
      <t xml:space="preserve"> (Diabetes Prevalence Rates, including South Asian, East Indian, and Indigenous populations) (reflective of pre-existing gaps in healthy food access and indicative of future need for healthy food) 
</t>
    </r>
    <r>
      <rPr>
        <b/>
        <sz val="12"/>
        <rFont val="Calibri (Body)"/>
      </rPr>
      <t>- Young Children</t>
    </r>
    <r>
      <rPr>
        <sz val="12"/>
        <rFont val="Calibri (Body)"/>
      </rPr>
      <t xml:space="preserve"> (significance of healthy food in childhood development)
</t>
    </r>
    <r>
      <rPr>
        <b/>
        <sz val="12"/>
        <rFont val="Calibri (Body)"/>
      </rPr>
      <t>- People who have physical accessibility issues</t>
    </r>
    <r>
      <rPr>
        <sz val="12"/>
        <rFont val="Calibri (Body)"/>
      </rPr>
      <t xml:space="preserve"> (e.g., City policy about having only two bags on Access Transit)</t>
    </r>
  </si>
  <si>
    <r>
      <rPr>
        <b/>
        <sz val="12"/>
        <rFont val="Calibri (Body)"/>
      </rPr>
      <t>Conveniences Stores:</t>
    </r>
    <r>
      <rPr>
        <sz val="12"/>
        <rFont val="Calibri (Body)"/>
      </rPr>
      <t xml:space="preserve"> prevalence of existing food assets can be seen as an opportunity.
</t>
    </r>
    <r>
      <rPr>
        <b/>
        <sz val="12"/>
        <rFont val="Calibri (Body)"/>
      </rPr>
      <t>Existing alternative healthy food access points:</t>
    </r>
    <r>
      <rPr>
        <sz val="12"/>
        <rFont val="Calibri (Body)"/>
      </rPr>
      <t xml:space="preserve"> farmer's markets, Farm Stand Program, Fresh Routes, online order/delivery.</t>
    </r>
  </si>
  <si>
    <r>
      <rPr>
        <b/>
        <sz val="12"/>
        <rFont val="Calibri (Body)"/>
      </rPr>
      <t>Collaborate with AHS</t>
    </r>
    <r>
      <rPr>
        <sz val="12"/>
        <rFont val="Calibri (Body)"/>
      </rPr>
      <t>: access to health related data and identify ways to address gaps in nutritional adequacy</t>
    </r>
  </si>
  <si>
    <r>
      <t xml:space="preserve">Incentivize </t>
    </r>
    <r>
      <rPr>
        <b/>
        <sz val="12"/>
        <rFont val="Calibri (Body)"/>
      </rPr>
      <t>small retailers (convenience stores) to sell healthy and fresh food</t>
    </r>
    <r>
      <rPr>
        <sz val="12"/>
        <rFont val="Calibri (Body)"/>
      </rPr>
      <t xml:space="preserve"> (ex. tax breaks)
Develop &amp; Promote </t>
    </r>
    <r>
      <rPr>
        <b/>
        <sz val="12"/>
        <rFont val="Calibri (Body)"/>
      </rPr>
      <t>more healthy food access points</t>
    </r>
    <r>
      <rPr>
        <sz val="12"/>
        <rFont val="Calibri (Body)"/>
      </rPr>
      <t xml:space="preserve"> in Food Swamps (farm stands, development requirements for food assets)</t>
    </r>
  </si>
  <si>
    <r>
      <rPr>
        <b/>
        <sz val="12"/>
        <rFont val="Calibri (Body)"/>
      </rPr>
      <t>WHO: AHS</t>
    </r>
    <r>
      <rPr>
        <sz val="12"/>
        <rFont val="Calibri (Body)"/>
      </rPr>
      <t xml:space="preserve">
- Which populations are struggling the most with nutritional needs? 
- What are the needs?</t>
    </r>
  </si>
  <si>
    <r>
      <rPr>
        <b/>
        <sz val="12"/>
        <rFont val="Calibri (Body)"/>
      </rPr>
      <t>MAP:</t>
    </r>
    <r>
      <rPr>
        <sz val="12"/>
        <rFont val="Calibri (Body)"/>
      </rPr>
      <t xml:space="preserve">
- Convenience stores and small food retailers AND large grocery retailers (Source: AHS Data?)
- Local producers selling in Calgary (Source: Alberta Farmer's Association, Farm Stands, Online sales)
- Communities with high populations of children (Source: CEI data)
- Communities with high prevalence of diabetes (Source: CEI data) &amp; Communities with high populations of South Asian and Indigenous populations</t>
    </r>
  </si>
  <si>
    <r>
      <rPr>
        <b/>
        <sz val="12"/>
        <rFont val="Calibri (Body)"/>
      </rPr>
      <t>Most healthy fresh food is imported.</t>
    </r>
    <r>
      <rPr>
        <sz val="12"/>
        <rFont val="Calibri (Body)"/>
      </rPr>
      <t xml:space="preserve"> Therefore, winter months are more vulnerable to supply chain disruptions, as local and regional food cannot supplement.
</t>
    </r>
    <r>
      <rPr>
        <i/>
        <sz val="12"/>
        <rFont val="Calibri (Body)"/>
      </rPr>
      <t>Hazards: Transport routes closures due to flooding/winter storms, pandemic, major labour action. Harvest/processing delays due to pandemic, major labour action, business closures. Change in trade relations.</t>
    </r>
  </si>
  <si>
    <r>
      <rPr>
        <b/>
        <sz val="12"/>
        <rFont val="Calibri (Body)"/>
      </rPr>
      <t>Growth of indoor food production</t>
    </r>
    <r>
      <rPr>
        <sz val="12"/>
        <rFont val="Calibri (Body)"/>
      </rPr>
      <t xml:space="preserve"> (new technology and new entrepreneurship)</t>
    </r>
  </si>
  <si>
    <r>
      <rPr>
        <b/>
        <sz val="12"/>
        <rFont val="Calibri (Body)"/>
      </rPr>
      <t>Maximize the</t>
    </r>
    <r>
      <rPr>
        <sz val="12"/>
        <rFont val="Calibri (Body)"/>
      </rPr>
      <t xml:space="preserve"> </t>
    </r>
    <r>
      <rPr>
        <b/>
        <sz val="12"/>
        <rFont val="Calibri (Body)"/>
      </rPr>
      <t>large buying power</t>
    </r>
    <r>
      <rPr>
        <sz val="12"/>
        <rFont val="Calibri (Body)"/>
      </rPr>
      <t xml:space="preserve"> of emergency food providers. Explore opportunities for local/regional producers (need pathways to market) to sell/donate to organizations (need fresh food).
Ex. BC Farmer's Market Coupons</t>
    </r>
  </si>
  <si>
    <r>
      <t xml:space="preserve">Identify and support producers using </t>
    </r>
    <r>
      <rPr>
        <b/>
        <sz val="12"/>
        <rFont val="Calibri (Body)"/>
      </rPr>
      <t>low carbon food production methods in winter months</t>
    </r>
    <r>
      <rPr>
        <sz val="12"/>
        <rFont val="Calibri (Body)"/>
      </rPr>
      <t xml:space="preserve"> (ex. Indoor vertical growing, passive solar heating)
</t>
    </r>
    <r>
      <rPr>
        <b/>
        <sz val="12"/>
        <rFont val="Calibri (Body)"/>
      </rPr>
      <t xml:space="preserve">Cultural shifts </t>
    </r>
    <r>
      <rPr>
        <sz val="12"/>
        <rFont val="Calibri (Body)"/>
      </rPr>
      <t xml:space="preserve">to seasonal eating (alternative preserved food that meets nutritional needs)
</t>
    </r>
    <r>
      <rPr>
        <b/>
        <sz val="12"/>
        <rFont val="Calibri (Body)"/>
      </rPr>
      <t>Education</t>
    </r>
    <r>
      <rPr>
        <sz val="12"/>
        <rFont val="Calibri (Body)"/>
      </rPr>
      <t xml:space="preserve"> on passive solar heating or alternative low-carbon methods for growers.</t>
    </r>
  </si>
  <si>
    <r>
      <rPr>
        <b/>
        <sz val="12"/>
        <rFont val="Calibri (Body)"/>
      </rPr>
      <t>WHO: Local and Regional Indoor Food Producers/ Alberta Agriculture</t>
    </r>
    <r>
      <rPr>
        <sz val="12"/>
        <rFont val="Calibri (Body)"/>
      </rPr>
      <t xml:space="preserve">
- What barriers exist to growth in this sector?
- Are climate incentives available to food producers using low carbon practices?</t>
    </r>
  </si>
  <si>
    <r>
      <rPr>
        <b/>
        <sz val="12"/>
        <rFont val="Calibri (Body)"/>
      </rPr>
      <t>Most healthy fresh food goes bad more quickly.</t>
    </r>
    <r>
      <rPr>
        <sz val="12"/>
        <rFont val="Calibri (Body)"/>
      </rPr>
      <t xml:space="preserve"> Food assistance organizations, and some individuals don't have freezer/fridge capacity to store healthy foods such as vegetables</t>
    </r>
  </si>
  <si>
    <r>
      <rPr>
        <b/>
        <sz val="12"/>
        <rFont val="Calibri (Body)"/>
      </rPr>
      <t>Cultural shifts</t>
    </r>
    <r>
      <rPr>
        <sz val="12"/>
        <rFont val="Calibri (Body)"/>
      </rPr>
      <t xml:space="preserve"> on seasonal eating and alt. preservation methods (and infrastructure that supports i.e. root cellars?)
</t>
    </r>
    <r>
      <rPr>
        <b/>
        <sz val="12"/>
        <rFont val="Calibri (Body)"/>
      </rPr>
      <t>Build infrastructure for food storage:</t>
    </r>
    <r>
      <rPr>
        <sz val="12"/>
        <rFont val="Calibri (Body)"/>
      </rPr>
      <t xml:space="preserve"> Developers build root cellars into home design AND/OR community food storage locations.</t>
    </r>
  </si>
  <si>
    <r>
      <rPr>
        <b/>
        <sz val="12"/>
        <rFont val="Calibri (Body)"/>
      </rPr>
      <t xml:space="preserve">WHO: Rangeview?  </t>
    </r>
    <r>
      <rPr>
        <sz val="12"/>
        <rFont val="Calibri (Body)"/>
      </rPr>
      <t xml:space="preserve">
- Have they explored the idea of building homes to support food preserving and cooking?</t>
    </r>
  </si>
  <si>
    <t>South Asian = 9% of Calgary's population (2016)</t>
  </si>
  <si>
    <r>
      <rPr>
        <b/>
        <sz val="12"/>
        <rFont val="Calibri (Body)"/>
      </rPr>
      <t>Many healthy foods are more expensive</t>
    </r>
    <r>
      <rPr>
        <sz val="12"/>
        <rFont val="Calibri (Body)"/>
      </rPr>
      <t xml:space="preserve">. Limits to individuals AND emergency food sector in meeting specific food needs (dependent on donations, food diversion)
</t>
    </r>
    <r>
      <rPr>
        <i/>
        <u/>
        <sz val="12"/>
        <rFont val="Calibri (Body)"/>
      </rPr>
      <t>Hazards</t>
    </r>
    <r>
      <rPr>
        <i/>
        <sz val="12"/>
        <rFont val="Calibri (Body)"/>
      </rPr>
      <t>: Inflation due to political instability/war, rising fuel costs, reduced supply due to climate impacts, change in trade relations.</t>
    </r>
  </si>
  <si>
    <r>
      <rPr>
        <b/>
        <sz val="12"/>
        <rFont val="Calibri (Body)"/>
      </rPr>
      <t>Existing NGOs addressing healthy food affordability:</t>
    </r>
    <r>
      <rPr>
        <sz val="12"/>
        <rFont val="Calibri (Body)"/>
      </rPr>
      <t xml:space="preserve">
- Fresh Routes
- UofC &amp; AHS Food Prescription Program (Food Insecurity and Type 2 Diabetes)</t>
    </r>
  </si>
  <si>
    <r>
      <rPr>
        <b/>
        <sz val="12"/>
        <rFont val="Calibri (Body)"/>
      </rPr>
      <t>Public education</t>
    </r>
    <r>
      <rPr>
        <sz val="12"/>
        <rFont val="Calibri (Body)"/>
      </rPr>
      <t xml:space="preserve"> on current donation needs (fresh food vs. money vs quality shelf stable foods)
Collaborate with YYC Food Collaborative to understand specific food needs.</t>
    </r>
  </si>
  <si>
    <r>
      <rPr>
        <b/>
        <sz val="12"/>
        <rFont val="Calibri (Body)"/>
      </rPr>
      <t>WHO: Emergency Food Providers</t>
    </r>
    <r>
      <rPr>
        <sz val="12"/>
        <rFont val="Calibri (Body)"/>
      </rPr>
      <t xml:space="preserve">
- What healthy foods are priority?
- What healthy foods are you unable to/challenged to provide?
- What barriers exist to offering healthy food?
- How might The City support them in providing more nutritious food?
- Do you/How do you promote the current donation needs of your organization?</t>
    </r>
  </si>
  <si>
    <t xml:space="preserve">   Dietary Health Concerns 
(allergy safe, infant formula)</t>
  </si>
  <si>
    <r>
      <rPr>
        <b/>
        <sz val="12"/>
        <rFont val="Calibri (Body)"/>
      </rPr>
      <t>Most baby formula is imported</t>
    </r>
    <r>
      <rPr>
        <sz val="12"/>
        <rFont val="Calibri (Body)"/>
      </rPr>
      <t xml:space="preserve"> and more vulnerable to supply chain disruptions. 
</t>
    </r>
    <r>
      <rPr>
        <i/>
        <u/>
        <sz val="12"/>
        <rFont val="Calibri (Body)"/>
      </rPr>
      <t>Hazards</t>
    </r>
    <r>
      <rPr>
        <i/>
        <sz val="12"/>
        <rFont val="Calibri (Body)"/>
      </rPr>
      <t>: Transport route closures due to flooding/winter storms, pandemic, major labour action. Processing delays due to pandemic, major labour action, business closures. Change in trade relations.</t>
    </r>
  </si>
  <si>
    <r>
      <rPr>
        <b/>
        <sz val="12"/>
        <rFont val="Calibri (Body)"/>
      </rPr>
      <t>WHO:</t>
    </r>
    <r>
      <rPr>
        <sz val="12"/>
        <rFont val="Calibri (Body)"/>
      </rPr>
      <t xml:space="preserve">
</t>
    </r>
    <r>
      <rPr>
        <b/>
        <sz val="12"/>
        <rFont val="Calibri (Body)"/>
      </rPr>
      <t>- Young Children &amp; Infants</t>
    </r>
    <r>
      <rPr>
        <sz val="12"/>
        <rFont val="Calibri (Body)"/>
      </rPr>
      <t xml:space="preserve"> (critical and immediate dependency on formula)</t>
    </r>
  </si>
  <si>
    <r>
      <rPr>
        <b/>
        <sz val="12"/>
        <rFont val="Calibri (Body)"/>
      </rPr>
      <t>Existing Organization:</t>
    </r>
    <r>
      <rPr>
        <sz val="12"/>
        <rFont val="Calibri (Body)"/>
      </rPr>
      <t xml:space="preserve">
- NorthernStar Mothers Milk Bank
</t>
    </r>
    <r>
      <rPr>
        <b/>
        <sz val="12"/>
        <rFont val="Calibri (Body)"/>
      </rPr>
      <t>Existing Resources:</t>
    </r>
    <r>
      <rPr>
        <sz val="12"/>
        <rFont val="Calibri (Body)"/>
      </rPr>
      <t xml:space="preserve">
-Info for Families on the Limited Supply of Infant Formula</t>
    </r>
  </si>
  <si>
    <r>
      <t xml:space="preserve">Have </t>
    </r>
    <r>
      <rPr>
        <b/>
        <sz val="12"/>
        <rFont val="Calibri (Body)"/>
      </rPr>
      <t>adequate reserves</t>
    </r>
    <r>
      <rPr>
        <sz val="12"/>
        <rFont val="Calibri (Body)"/>
      </rPr>
      <t xml:space="preserve"> of baby formula</t>
    </r>
  </si>
  <si>
    <r>
      <rPr>
        <b/>
        <sz val="12"/>
        <rFont val="Calibri (Body)"/>
      </rPr>
      <t>Collaborate with AHS</t>
    </r>
    <r>
      <rPr>
        <sz val="12"/>
        <rFont val="Calibri (Body)"/>
      </rPr>
      <t xml:space="preserve"> Early Years team who publish the guidebook for new parents.
Collaborate with Breast Milk Bank. 
Identify additional permit barriers that limit capacity?</t>
    </r>
  </si>
  <si>
    <t>Cultural shift &amp; public space transformation around breast feeding to become less reliant on formula.</t>
  </si>
  <si>
    <t>WHO: Canada Food and Inspection Agenct? 
- Where does the majority of baby formula come from?
- Do AHS/CEMA/Organizations have formula reserves?
- What (federal) learning came from formula shortages in 2022?</t>
  </si>
  <si>
    <r>
      <rPr>
        <b/>
        <sz val="12"/>
        <rFont val="Calibri (Body)"/>
      </rPr>
      <t>Infant formula relies on clean wate</t>
    </r>
    <r>
      <rPr>
        <sz val="12"/>
        <rFont val="Calibri (Body)"/>
      </rPr>
      <t xml:space="preserve">r, hot water, sanitary washing station for preparation. May be difficult to access at emergency reception sites.
</t>
    </r>
    <r>
      <rPr>
        <i/>
        <sz val="12"/>
        <rFont val="Calibri (Body)"/>
      </rPr>
      <t xml:space="preserve">
Hazards: Water contamination, power outages, critical infrastructure failure</t>
    </r>
  </si>
  <si>
    <r>
      <t xml:space="preserve">Emergency food response plan prioritizes amenities to address infant food needs.
Identify regular reception sites (group lodging or hotels) that have </t>
    </r>
    <r>
      <rPr>
        <b/>
        <sz val="12"/>
        <rFont val="Calibri (Body)"/>
      </rPr>
      <t>access to kitchens/kitchenettes</t>
    </r>
    <r>
      <rPr>
        <sz val="12"/>
        <rFont val="Calibri (Body)"/>
      </rPr>
      <t xml:space="preserve"> for formula preparation, bottle washing,, sanitation equipment etc. (to direct families with infants to appropriate sites)</t>
    </r>
  </si>
  <si>
    <r>
      <rPr>
        <b/>
        <sz val="12"/>
        <rFont val="Calibri (Body)"/>
      </rPr>
      <t>WHO: CEMA (Doug Borsch &amp; Rob Wiles)</t>
    </r>
    <r>
      <rPr>
        <sz val="12"/>
        <rFont val="Calibri (Body)"/>
      </rPr>
      <t xml:space="preserve">
- Are there common/pre-determined reception sites for emergencies?
- Which sites have access to a functional kitchen?
- What alternative sites nearby could meet this need if not available at reception site?
</t>
    </r>
    <r>
      <rPr>
        <b/>
        <sz val="12"/>
        <rFont val="Calibri (Body)"/>
      </rPr>
      <t>WHO: AHS or Immigrant Serving Organizations</t>
    </r>
    <r>
      <rPr>
        <sz val="12"/>
        <rFont val="Calibri (Body)"/>
      </rPr>
      <t xml:space="preserve">
- Does the perception of formula vs breast milk vary across different cultural demographics?
- Are there education campaigns/resources for the value of breast milk (when able)?</t>
    </r>
  </si>
  <si>
    <r>
      <rPr>
        <b/>
        <sz val="12"/>
        <rFont val="Calibri (Body)"/>
      </rPr>
      <t>Many</t>
    </r>
    <r>
      <rPr>
        <sz val="12"/>
        <rFont val="Calibri (Body)"/>
      </rPr>
      <t xml:space="preserve"> </t>
    </r>
    <r>
      <rPr>
        <b/>
        <sz val="12"/>
        <rFont val="Calibri (Body)"/>
      </rPr>
      <t>allergy safe foods are more expensive</t>
    </r>
    <r>
      <rPr>
        <sz val="12"/>
        <rFont val="Calibri (Body)"/>
      </rPr>
      <t xml:space="preserve"> (niche), limiting access for individuals AND food assistance organizations (ex. gluten free, dairy free, OTHER?).
</t>
    </r>
    <r>
      <rPr>
        <i/>
        <u/>
        <sz val="12"/>
        <rFont val="Calibri (Body)"/>
      </rPr>
      <t>Hazards:</t>
    </r>
    <r>
      <rPr>
        <i/>
        <sz val="12"/>
        <rFont val="Calibri (Body)"/>
      </rPr>
      <t xml:space="preserve"> Inflation due to political instability/war, rising fuel costs, reduced supply due to climate impacts, change in trade relations.</t>
    </r>
  </si>
  <si>
    <r>
      <rPr>
        <b/>
        <sz val="12"/>
        <rFont val="Calibri (Body)"/>
      </rPr>
      <t>WHO:</t>
    </r>
    <r>
      <rPr>
        <sz val="12"/>
        <rFont val="Calibri (Body)"/>
      </rPr>
      <t xml:space="preserve">
</t>
    </r>
    <r>
      <rPr>
        <b/>
        <sz val="12"/>
        <rFont val="Calibri (Body)"/>
      </rPr>
      <t>- Low income</t>
    </r>
    <r>
      <rPr>
        <sz val="12"/>
        <rFont val="Calibri (Body)"/>
      </rPr>
      <t xml:space="preserve"> (less financial access to healthy food and less financial absorptive capacity to disruptions)
</t>
    </r>
    <r>
      <rPr>
        <b/>
        <sz val="12"/>
        <rFont val="Calibri (Body)"/>
      </rPr>
      <t>- Who faces allergies?</t>
    </r>
  </si>
  <si>
    <r>
      <t xml:space="preserve">Promote </t>
    </r>
    <r>
      <rPr>
        <b/>
        <sz val="12"/>
        <rFont val="Calibri (Body)"/>
      </rPr>
      <t>federal tax deductions</t>
    </r>
    <r>
      <rPr>
        <sz val="12"/>
        <rFont val="Calibri (Body)"/>
      </rPr>
      <t xml:space="preserve"> for those with documented allergies, immuno compromised (such as celiac disease), identify other provincial resources (AHS)
Review </t>
    </r>
    <r>
      <rPr>
        <b/>
        <sz val="12"/>
        <rFont val="Calibri (Body)"/>
      </rPr>
      <t xml:space="preserve">current promo channels </t>
    </r>
    <r>
      <rPr>
        <sz val="12"/>
        <rFont val="Calibri (Body)"/>
      </rPr>
      <t>(City webpage: Food Access, 211 resources). Are there resources related to dietary health concerns that are valuable to promote?
Support emergency food orgs to meet allergy safe food needs.</t>
    </r>
  </si>
  <si>
    <r>
      <rPr>
        <b/>
        <sz val="12"/>
        <rFont val="Calibri (Body)"/>
      </rPr>
      <t xml:space="preserve">WHO: AHS </t>
    </r>
    <r>
      <rPr>
        <sz val="12"/>
        <rFont val="Calibri (Body)"/>
      </rPr>
      <t xml:space="preserve">
- Are there correlations between geography and food allergies?
- Are there correlations between ethnicity and food allergies?
- Are there correlations between ages and food allergies?
- Which allergies are the most prevalent and most severe?
</t>
    </r>
    <r>
      <rPr>
        <b/>
        <sz val="12"/>
        <rFont val="Calibri (Body)"/>
      </rPr>
      <t xml:space="preserve">WHO: Gov't of Canada, Gov't of Alberta </t>
    </r>
    <r>
      <rPr>
        <sz val="12"/>
        <rFont val="Calibri (Body)"/>
      </rPr>
      <t xml:space="preserve">
- What current federal or provincial tax deductions already exist? Can we do more to highlight them?
</t>
    </r>
    <r>
      <rPr>
        <b/>
        <sz val="12"/>
        <rFont val="Calibri (Body)"/>
      </rPr>
      <t>WHO: Emergency Food Providers</t>
    </r>
    <r>
      <rPr>
        <sz val="12"/>
        <rFont val="Calibri (Body)"/>
      </rPr>
      <t xml:space="preserve">
- Which allergy safe foods are highest priority?
- Which allergy safe foods are most challenging to provide?
- What barriers exist in providing allergy safe foods?
- How might The City support in meeting this food need?</t>
    </r>
  </si>
  <si>
    <t>Could some of these elements related to unique food needs be incorporated into our City food webpages, for example, where the Food Map lives.</t>
  </si>
  <si>
    <t xml:space="preserve">     Food Safety 
(no contaminants, no food borne diseases, clean water for processing/cooking)</t>
  </si>
  <si>
    <r>
      <rPr>
        <b/>
        <sz val="12"/>
        <rFont val="Calibri (Body)"/>
      </rPr>
      <t>Dependence on electricity</t>
    </r>
    <r>
      <rPr>
        <sz val="12"/>
        <rFont val="Calibri (Body)"/>
      </rPr>
      <t xml:space="preserve"> for food safe refrigeration
</t>
    </r>
    <r>
      <rPr>
        <i/>
        <u/>
        <sz val="12"/>
        <rFont val="Calibri (Body)"/>
      </rPr>
      <t>Hazards:</t>
    </r>
    <r>
      <rPr>
        <i/>
        <sz val="12"/>
        <rFont val="Calibri (Body)"/>
      </rPr>
      <t xml:space="preserve"> Critical Infrastructure Failure, Flooding, Extreme Heat, Heavy Snowfall/Winter Storm, Cyber Attack</t>
    </r>
  </si>
  <si>
    <r>
      <rPr>
        <b/>
        <sz val="12"/>
        <rFont val="Calibri (Body)"/>
      </rPr>
      <t>WHO:
- Those more suceptible to food borne illnesses</t>
    </r>
    <r>
      <rPr>
        <sz val="12"/>
        <rFont val="Calibri (Body)"/>
      </rPr>
      <t xml:space="preserve"> (ex. pregnant women, children, immunocompromised)
-People with less ability to access alternative food options (e.g., low income who would risk eating contaminated food as opposed to throwing it out)</t>
    </r>
  </si>
  <si>
    <r>
      <t xml:space="preserve">Businesses and Organizations having </t>
    </r>
    <r>
      <rPr>
        <b/>
        <sz val="12"/>
        <rFont val="Calibri (Body)"/>
      </rPr>
      <t>BCPs and access to generators and fuel</t>
    </r>
    <r>
      <rPr>
        <sz val="12"/>
        <rFont val="Calibri (Body)"/>
      </rPr>
      <t xml:space="preserve">
Review Business licensing and AHS food handling requirements (ex. Ecoli catering issue)
</t>
    </r>
  </si>
  <si>
    <t>Energy transition to reduce electrical system dependence</t>
  </si>
  <si>
    <r>
      <rPr>
        <b/>
        <sz val="12"/>
        <rFont val="Calibri (Body)"/>
      </rPr>
      <t>WHO: CEMA &amp; Enmax</t>
    </r>
    <r>
      <rPr>
        <sz val="12"/>
        <rFont val="Calibri (Body)"/>
      </rPr>
      <t xml:space="preserve">
- Gain understanding of how prepared Calgary is for electricity brown-outs and black-outs?
- How long can food be in a fridge/freezer before it's no longer food safe? Who is responsible for sharing this info with residents?</t>
    </r>
  </si>
  <si>
    <r>
      <rPr>
        <b/>
        <sz val="12"/>
        <rFont val="Calibri (Body)"/>
      </rPr>
      <t>MAP:</t>
    </r>
    <r>
      <rPr>
        <sz val="12"/>
        <rFont val="Calibri (Body)"/>
      </rPr>
      <t xml:space="preserve">
- What areas will be impacted by electrical brown-outs or black-outs AND key food assets?</t>
    </r>
  </si>
  <si>
    <r>
      <rPr>
        <b/>
        <sz val="12"/>
        <rFont val="Calibri (Body)"/>
      </rPr>
      <t xml:space="preserve">Urban Food Producers: 
Outdoor, Informal </t>
    </r>
    <r>
      <rPr>
        <sz val="12"/>
        <rFont val="Calibri (Body)"/>
      </rPr>
      <t>(Community/personal gardens)</t>
    </r>
    <r>
      <rPr>
        <b/>
        <sz val="12"/>
        <rFont val="Calibri (Body)"/>
      </rPr>
      <t xml:space="preserve">
Outdoor, Formal</t>
    </r>
    <r>
      <rPr>
        <sz val="12"/>
        <rFont val="Calibri (Body)"/>
      </rPr>
      <t xml:space="preserve"> (Commercial Urban Farms)</t>
    </r>
    <r>
      <rPr>
        <b/>
        <sz val="12"/>
        <rFont val="Calibri (Body)"/>
      </rPr>
      <t xml:space="preserve">
Indoor </t>
    </r>
    <r>
      <rPr>
        <sz val="12"/>
        <rFont val="Calibri (Body)"/>
      </rPr>
      <t xml:space="preserve">(Commercial Vertical Growers) 
- </t>
    </r>
    <r>
      <rPr>
        <b/>
        <sz val="12"/>
        <rFont val="Calibri (Body)"/>
      </rPr>
      <t>Heavily reliant on City water</t>
    </r>
    <r>
      <rPr>
        <sz val="12"/>
        <rFont val="Calibri (Body)"/>
      </rPr>
      <t xml:space="preserve"> infrastructure for safe processing and preparation
- </t>
    </r>
    <r>
      <rPr>
        <b/>
        <sz val="12"/>
        <rFont val="Calibri (Body)"/>
      </rPr>
      <t>In-ground planting</t>
    </r>
    <r>
      <rPr>
        <sz val="12"/>
        <rFont val="Calibri (Body)"/>
      </rPr>
      <t xml:space="preserve"> risk of ground contamination</t>
    </r>
    <r>
      <rPr>
        <b/>
        <sz val="12"/>
        <rFont val="Calibri (Body)"/>
      </rPr>
      <t xml:space="preserve">
</t>
    </r>
    <r>
      <rPr>
        <sz val="12"/>
        <rFont val="Calibri (Body)"/>
      </rPr>
      <t xml:space="preserve">
</t>
    </r>
    <r>
      <rPr>
        <i/>
        <u/>
        <sz val="12"/>
        <rFont val="Calibri (Body)"/>
      </rPr>
      <t>Hazards:</t>
    </r>
    <r>
      <rPr>
        <i/>
        <sz val="12"/>
        <rFont val="Calibri (Body)"/>
      </rPr>
      <t xml:space="preserve"> Water Contamination, Critical Infrastructure Failure, Drought, Extreme Heat, Forest Fire Smoke(?), Major Hazmat Incident, Cyber Attack</t>
    </r>
  </si>
  <si>
    <r>
      <rPr>
        <b/>
        <sz val="12"/>
        <rFont val="Calibri (Body)"/>
      </rPr>
      <t>Existing City Plans:</t>
    </r>
    <r>
      <rPr>
        <sz val="12"/>
        <rFont val="Calibri (Body)"/>
      </rPr>
      <t xml:space="preserve">
- Source Water Protection Plan (update in progress)
- Waste Water Management System
-Urban Agriculture Guidelines/Soil Health Guidelines</t>
    </r>
  </si>
  <si>
    <t>Develop guidelines for education/knowledge sharing on:
- Water contamination
- Pathogens and Pests
- Soil contamination
City does soil testing OR identify options for private soil testing
Collaboration with post-secondary institutions for more affordable soil testing</t>
  </si>
  <si>
    <r>
      <rPr>
        <b/>
        <sz val="12"/>
        <rFont val="Calibri (Body)"/>
      </rPr>
      <t>WHO: Indoor Urban Producers and Processors</t>
    </r>
    <r>
      <rPr>
        <sz val="12"/>
        <rFont val="Calibri (Body)"/>
      </rPr>
      <t xml:space="preserve">
- Would water contamination affect the processing of food and/or indoor growers? Who could we ask about this?
WHO: Johns Hopkins Soil Safety resource guide for urban growers.
WHO: Olds College, Ucalgary
- Do you have soil testing capability? </t>
    </r>
  </si>
  <si>
    <r>
      <t xml:space="preserve">Increasing number of </t>
    </r>
    <r>
      <rPr>
        <b/>
        <i/>
        <sz val="12"/>
        <rFont val="Calibri (Body)"/>
      </rPr>
      <t xml:space="preserve">small scale processors, who have </t>
    </r>
    <r>
      <rPr>
        <i/>
        <sz val="12"/>
        <rFont val="Calibri (Body)"/>
      </rPr>
      <t>less education and regulation of food safe practices (cottage rules, community hubs)  ??</t>
    </r>
  </si>
  <si>
    <t>Increase education around contamination, proper equipment usage, food spoilage, etc.
Create City resources on cottage food regulations.
Engage with processors and identify barriers to food processing.</t>
  </si>
  <si>
    <t>Alberta Agriculture and industry associations Do you provide education on safe food handling techniques and regulations?</t>
  </si>
  <si>
    <t xml:space="preserve">Equity  </t>
  </si>
  <si>
    <r>
      <t xml:space="preserve">Factors increasing </t>
    </r>
    <r>
      <rPr>
        <b/>
        <u/>
        <sz val="12"/>
        <rFont val="Calibri (Body)"/>
      </rPr>
      <t>physical</t>
    </r>
    <r>
      <rPr>
        <b/>
        <sz val="12"/>
        <rFont val="Calibri (Body)"/>
      </rPr>
      <t xml:space="preserve"> sensitivity</t>
    </r>
  </si>
  <si>
    <t xml:space="preserve">    Procedural </t>
  </si>
  <si>
    <t>Vulnerability Factor 1</t>
  </si>
  <si>
    <t>Vulnerability Factor 2</t>
  </si>
  <si>
    <t>Vulnerability Factor 3</t>
  </si>
  <si>
    <t>Vulnerability Factor 4</t>
  </si>
  <si>
    <t xml:space="preserve">    Distributional </t>
  </si>
  <si>
    <t xml:space="preserve">    Structural</t>
  </si>
  <si>
    <t xml:space="preserve">    Intergenerational </t>
  </si>
  <si>
    <t>Other:</t>
  </si>
  <si>
    <t>Few hunger relief agencies have the capacity to provide foods that meet special dietary needs and/or are allergen-free.</t>
  </si>
  <si>
    <r>
      <t xml:space="preserve">Factors increasing </t>
    </r>
    <r>
      <rPr>
        <b/>
        <u/>
        <sz val="12"/>
        <color theme="1"/>
        <rFont val="Calibri (Body)"/>
      </rPr>
      <t>physical</t>
    </r>
    <r>
      <rPr>
        <b/>
        <sz val="12"/>
        <color theme="1"/>
        <rFont val="Calibri (Body)"/>
      </rPr>
      <t xml:space="preserve"> sensitivity</t>
    </r>
  </si>
  <si>
    <r>
      <t xml:space="preserve">Factors increasing </t>
    </r>
    <r>
      <rPr>
        <b/>
        <u/>
        <sz val="14"/>
        <color theme="1"/>
        <rFont val="Calibri"/>
        <family val="2"/>
        <scheme val="minor"/>
      </rPr>
      <t xml:space="preserve">social </t>
    </r>
    <r>
      <rPr>
        <b/>
        <sz val="14"/>
        <color theme="1"/>
        <rFont val="Calibri"/>
        <family val="2"/>
        <scheme val="minor"/>
      </rPr>
      <t>sensitivity</t>
    </r>
  </si>
  <si>
    <t xml:space="preserve">    Supply Chain – Production </t>
  </si>
  <si>
    <r>
      <rPr>
        <b/>
        <sz val="12"/>
        <color theme="1"/>
        <rFont val="Calibri (Body)"/>
      </rPr>
      <t>Production Failure:</t>
    </r>
    <r>
      <rPr>
        <sz val="12"/>
        <color theme="1"/>
        <rFont val="Calibri (Body)"/>
      </rPr>
      <t xml:space="preserve"> Rely on Tech
</t>
    </r>
    <r>
      <rPr>
        <i/>
        <sz val="12"/>
        <color rgb="FFFF0000"/>
        <rFont val="Calibri (Body)"/>
      </rPr>
      <t>Hazard: Cyber Attack</t>
    </r>
    <r>
      <rPr>
        <sz val="12"/>
        <color theme="1"/>
        <rFont val="Calibri (Body)"/>
      </rPr>
      <t xml:space="preserve">
- Reliance on technology for indoor vertical farms - a disruption in cyber-technology could affect crop production.</t>
    </r>
  </si>
  <si>
    <t>Indoor Food Production sector has grown significantly within recent years. Tech is increasingly sofisticated.</t>
  </si>
  <si>
    <t>Reach out to business local economy group to see if they have any info here</t>
  </si>
  <si>
    <t>Businesses develop and implement cyber security measures</t>
  </si>
  <si>
    <t>create opportunities for less tech-reliant enterprises (small-scale, family farm) and self-provisioning</t>
  </si>
  <si>
    <t>WHO: Local/Regional Producers &amp; Indoor Farming Sector
- How would a disruption to cyber-technology impact your food production?
- What are your pathways to market? Who do you sell to?
- Are you a member of AFFPA or other association?
- Do you have a business continuity plan? Do you feel that you have access to technology to adequately support your operations?</t>
  </si>
  <si>
    <r>
      <rPr>
        <b/>
        <sz val="12"/>
        <color theme="1"/>
        <rFont val="Calibri (Body)"/>
      </rPr>
      <t>MAP:</t>
    </r>
    <r>
      <rPr>
        <sz val="12"/>
        <color theme="1"/>
        <rFont val="Calibri (Body)"/>
      </rPr>
      <t xml:space="preserve">
- Vertical Farms &amp; Rail Corridors 
- Goods Movement network  
</t>
    </r>
  </si>
  <si>
    <r>
      <rPr>
        <b/>
        <sz val="12"/>
        <color theme="1"/>
        <rFont val="Calibri (Body)"/>
      </rPr>
      <t>Production Impact:</t>
    </r>
    <r>
      <rPr>
        <sz val="12"/>
        <color theme="1"/>
        <rFont val="Calibri (Body)"/>
      </rPr>
      <t xml:space="preserve"> Inequitable Tech
</t>
    </r>
    <r>
      <rPr>
        <i/>
        <sz val="12"/>
        <color rgb="FFFF0000"/>
        <rFont val="Calibri (Body)"/>
      </rPr>
      <t>Hazard: All Hazards</t>
    </r>
    <r>
      <rPr>
        <sz val="12"/>
        <color theme="1"/>
        <rFont val="Calibri (Body)"/>
      </rPr>
      <t xml:space="preserve">
- Lack of technological equity and ability to afford technological supports across businesses at differing scales for accessiblity, efficiency, and reliability of processes </t>
    </r>
  </si>
  <si>
    <t>Businesses have access to sector training and education on tech best practices, ongoing inventory of indoor vertical farmers (CED)</t>
  </si>
  <si>
    <t>Calgary Economic Development, Momentum</t>
  </si>
  <si>
    <t>Track: indoor vertical farmers</t>
  </si>
  <si>
    <t xml:space="preserve">     Supply Chain – Processing</t>
  </si>
  <si>
    <r>
      <rPr>
        <b/>
        <sz val="12"/>
        <color theme="1"/>
        <rFont val="Calibri (Body)"/>
      </rPr>
      <t>Processing Failure:</t>
    </r>
    <r>
      <rPr>
        <sz val="12"/>
        <color theme="1"/>
        <rFont val="Calibri (Body)"/>
      </rPr>
      <t xml:space="preserve"> Rely on Tech
</t>
    </r>
    <r>
      <rPr>
        <i/>
        <sz val="12"/>
        <color rgb="FFFF0000"/>
        <rFont val="Calibri (Body)"/>
      </rPr>
      <t>Hazard: Cyber Attack</t>
    </r>
    <r>
      <rPr>
        <sz val="12"/>
        <color theme="1"/>
        <rFont val="Calibri (Body)"/>
      </rPr>
      <t xml:space="preserve">
- Reliance on technology for indoor vertical farms - a disruption in cyber-technology could affect crop production.</t>
    </r>
  </si>
  <si>
    <t>EXPLORE LAND USE PLANNING AND URBAN DESIGN TO CREATE OPPRTUNITY FOR FOOD PRODUCTION, PUBLIC EDUCATION, INCENTIVES. LOOK AT EQUITY OF COMPOST GIVEAWAY PROGRAM.</t>
  </si>
  <si>
    <r>
      <rPr>
        <b/>
        <sz val="12"/>
        <color theme="1"/>
        <rFont val="Calibri (Body)"/>
      </rPr>
      <t>WHO: Local/Regional Processors (once identified?)</t>
    </r>
    <r>
      <rPr>
        <sz val="12"/>
        <color theme="1"/>
        <rFont val="Calibri (Body)"/>
      </rPr>
      <t xml:space="preserve">
- How would a disruption to cyber-technology impact your food processing?
- What are your pathways to market? Who do you sell to?
- Are you a member a sector association?
- Do you have a business continuity plan?</t>
    </r>
  </si>
  <si>
    <r>
      <rPr>
        <b/>
        <sz val="12"/>
        <color theme="1"/>
        <rFont val="Calibri (Body)"/>
      </rPr>
      <t>MAP:</t>
    </r>
    <r>
      <rPr>
        <sz val="12"/>
        <color theme="1"/>
        <rFont val="Calibri (Body)"/>
      </rPr>
      <t xml:space="preserve">
- Processors &amp; Rail Corridors 
- Goods Movement network  
</t>
    </r>
  </si>
  <si>
    <r>
      <rPr>
        <b/>
        <sz val="12"/>
        <color theme="1"/>
        <rFont val="Calibri (Body)"/>
      </rPr>
      <t xml:space="preserve">Processing Impact: </t>
    </r>
    <r>
      <rPr>
        <sz val="12"/>
        <color theme="1"/>
        <rFont val="Calibri (Body)"/>
      </rPr>
      <t xml:space="preserve">Inequitable Tech
</t>
    </r>
    <r>
      <rPr>
        <i/>
        <sz val="12"/>
        <color rgb="FFFF0000"/>
        <rFont val="Calibri (Body)"/>
      </rPr>
      <t>Hazard: All Hazards</t>
    </r>
    <r>
      <rPr>
        <sz val="12"/>
        <color theme="1"/>
        <rFont val="Calibri (Body)"/>
      </rPr>
      <t xml:space="preserve">
- Lack of technological equity and ability to afford technological supports across businesses at differing scales for accessiblity, efficiency, and reliability of processes </t>
    </r>
  </si>
  <si>
    <t>Businesses have access to sector training and education on tech best practices, work with BLE on sector resources (Momentum - look into microlending and small business courses)</t>
  </si>
  <si>
    <t xml:space="preserve">     Supply Chain – Distribution </t>
  </si>
  <si>
    <r>
      <rPr>
        <b/>
        <sz val="12"/>
        <color theme="1"/>
        <rFont val="Calibri (Body)"/>
      </rPr>
      <t>Distribution Disruption:</t>
    </r>
    <r>
      <rPr>
        <sz val="12"/>
        <color theme="1"/>
        <rFont val="Calibri (Body)"/>
      </rPr>
      <t xml:space="preserve"> Rely on Tech
</t>
    </r>
    <r>
      <rPr>
        <i/>
        <sz val="12"/>
        <color rgb="FFFF0000"/>
        <rFont val="Calibri (Body)"/>
      </rPr>
      <t>Hazard: Cyber Attack</t>
    </r>
    <r>
      <rPr>
        <i/>
        <sz val="12"/>
        <color theme="1"/>
        <rFont val="Calibri (Body)"/>
      </rPr>
      <t xml:space="preserve">
</t>
    </r>
    <r>
      <rPr>
        <sz val="12"/>
        <color theme="1"/>
        <rFont val="Calibri (Body)"/>
      </rPr>
      <t>Cyber infrastructure is essential for all aspects of the food system. Ordering, delivery scheduling, inventories are all reliant on cyber infrastructure.</t>
    </r>
  </si>
  <si>
    <t>WHO:
- Children
- Seniors
- People living in food deserts
- Food insecure households
- People with low/marginal incomes
- People with disabilties
- People who are unhoused</t>
  </si>
  <si>
    <t>Businesses develop continuity plans to consider tech failure</t>
  </si>
  <si>
    <t>Opportunities for less reliance on tech</t>
  </si>
  <si>
    <t xml:space="preserve">Lack of technological equity and ability to afford technological supports across businesses at differing scales for accessiblity and efficiency </t>
  </si>
  <si>
    <t>Businesses have access to sector training and education on tech best practices</t>
  </si>
  <si>
    <r>
      <rPr>
        <b/>
        <sz val="12"/>
        <color theme="1"/>
        <rFont val="Calibri (Body)"/>
      </rPr>
      <t xml:space="preserve">Retail Disruption: 
</t>
    </r>
    <r>
      <rPr>
        <i/>
        <sz val="12"/>
        <color rgb="FFFF0000"/>
        <rFont val="Calibri (Body)"/>
      </rPr>
      <t>Hazard: Civil unrest</t>
    </r>
    <r>
      <rPr>
        <sz val="12"/>
        <color theme="1"/>
        <rFont val="Calibri (Body)"/>
      </rPr>
      <t xml:space="preserve">
- Certain geographic areas could disrupt food distribution or retail.</t>
    </r>
  </si>
  <si>
    <t>Identify key transport routes that may be prone to demonstrations.</t>
  </si>
  <si>
    <t>Increase number and geographic diversity of retail options</t>
  </si>
  <si>
    <r>
      <rPr>
        <b/>
        <sz val="12"/>
        <color theme="1"/>
        <rFont val="Calibri (Body)"/>
      </rPr>
      <t>WHO: CEMA and CPS</t>
    </r>
    <r>
      <rPr>
        <sz val="12"/>
        <color theme="1"/>
        <rFont val="Calibri (Body)"/>
      </rPr>
      <t xml:space="preserve">
- Are there key areas that are identified as higher risk for potential civil unrest? (City Hall, Ctrain routes, Stampede Grounds etc.)</t>
    </r>
  </si>
  <si>
    <r>
      <rPr>
        <b/>
        <sz val="12"/>
        <color theme="1"/>
        <rFont val="Calibri (Body)"/>
      </rPr>
      <t xml:space="preserve">MAP: </t>
    </r>
    <r>
      <rPr>
        <sz val="12"/>
        <color theme="1"/>
        <rFont val="Calibri (Body)"/>
      </rPr>
      <t xml:space="preserve">
- Identified high risk sites for potential civil unrest &amp; key food transport routes &amp; Public Transit routes &amp; Retailers</t>
    </r>
  </si>
  <si>
    <t xml:space="preserve">     Supply Chain – Retail</t>
  </si>
  <si>
    <r>
      <rPr>
        <b/>
        <sz val="12"/>
        <color theme="1"/>
        <rFont val="Calibri (Body)"/>
      </rPr>
      <t xml:space="preserve">Retail Disruption: </t>
    </r>
    <r>
      <rPr>
        <sz val="12"/>
        <color theme="1"/>
        <rFont val="Calibri (Body)"/>
      </rPr>
      <t xml:space="preserve">Rely on Tech
</t>
    </r>
    <r>
      <rPr>
        <i/>
        <sz val="12"/>
        <color rgb="FFFF0000"/>
        <rFont val="Calibri (Body)"/>
      </rPr>
      <t>Hazard: Cyber Attack</t>
    </r>
    <r>
      <rPr>
        <sz val="12"/>
        <color theme="1"/>
        <rFont val="Calibri (Body)"/>
      </rPr>
      <t xml:space="preserve">
- Cyber infrastructure is essential for all aspects of the food system. Smaller retail/distribution facilities without back up systems focused on cyber security are at greater risk of business interuptions (inventory, supply management, POS), which could affect food availability (shortages, panic shopping).</t>
    </r>
  </si>
  <si>
    <t>WHO:
- Children
- Seniors
- People living in food deserts
- Food insecure households
- People with low/marginal incomes
- People with disabilties
- People who are unhoused
- People experiencing digital inequity</t>
  </si>
  <si>
    <t>Businesses develop and implement cyber security measures. 
Support business continuity planning, which would include cyber security measures.</t>
  </si>
  <si>
    <r>
      <rPr>
        <b/>
        <sz val="12"/>
        <color theme="1"/>
        <rFont val="Calibri (Body)"/>
      </rPr>
      <t xml:space="preserve">WHO: BLE
</t>
    </r>
    <r>
      <rPr>
        <sz val="12"/>
        <color theme="1"/>
        <rFont val="Calibri (Body)"/>
      </rPr>
      <t>What is their role in corporation and in potential business continuity planning?</t>
    </r>
  </si>
  <si>
    <t>Identify key retail sites that may be prone to demonstrations.</t>
  </si>
  <si>
    <t>increase number and geographic diversity of retail options</t>
  </si>
  <si>
    <t>address economic conditions (poverty and inequality) that drive civil unrest</t>
  </si>
  <si>
    <r>
      <rPr>
        <b/>
        <sz val="12"/>
        <color theme="1"/>
        <rFont val="Calibri (Body)"/>
      </rPr>
      <t xml:space="preserve">Emergency Response Failure:
</t>
    </r>
    <r>
      <rPr>
        <i/>
        <sz val="12"/>
        <color rgb="FFFF0000"/>
        <rFont val="Calibri (Body)"/>
      </rPr>
      <t>Hazard: All Hazards</t>
    </r>
    <r>
      <rPr>
        <b/>
        <sz val="12"/>
        <color theme="1"/>
        <rFont val="Calibri (Body)"/>
      </rPr>
      <t xml:space="preserve">
</t>
    </r>
    <r>
      <rPr>
        <sz val="12"/>
        <color theme="1"/>
        <rFont val="Calibri (Body)"/>
      </rPr>
      <t>- Lack of inter-agency coordination with emergency food response</t>
    </r>
  </si>
  <si>
    <r>
      <rPr>
        <b/>
        <sz val="12"/>
        <color theme="1"/>
        <rFont val="Calibri (Body)"/>
      </rPr>
      <t>Existing City Role:</t>
    </r>
    <r>
      <rPr>
        <sz val="12"/>
        <color theme="1"/>
        <rFont val="Calibri (Body)"/>
      </rPr>
      <t xml:space="preserve">
- YYC Food Collaborative</t>
    </r>
  </si>
  <si>
    <r>
      <t xml:space="preserve">Ensure a </t>
    </r>
    <r>
      <rPr>
        <i/>
        <sz val="12"/>
        <rFont val="Calibri (Body)"/>
      </rPr>
      <t>coordinated(?)</t>
    </r>
    <r>
      <rPr>
        <sz val="12"/>
        <rFont val="Calibri (Body)"/>
      </rPr>
      <t xml:space="preserve"> response to food emergencies</t>
    </r>
  </si>
  <si>
    <t>enhance community (non-institutional) and peer-to-peer networks and formal/informal support systems</t>
  </si>
  <si>
    <t>syma to  add- redundancies and complexities into the emergency food system, non binary, messy approaches to emergency support.</t>
  </si>
  <si>
    <r>
      <rPr>
        <b/>
        <sz val="12"/>
        <color theme="1"/>
        <rFont val="Calibri (Body)"/>
      </rPr>
      <t>WHO: Karla Cote</t>
    </r>
    <r>
      <rPr>
        <sz val="12"/>
        <color theme="1"/>
        <rFont val="Calibri (Body)"/>
      </rPr>
      <t xml:space="preserve">
- Anything to add here from your work? From recent surveys?</t>
    </r>
  </si>
  <si>
    <t>What are other non-global north countries doing about emergency food and how can we learn from them?</t>
  </si>
  <si>
    <t>Lack of technological equity and ability to afford technological supports across organizations at differing scales for accessiblity and efficiency 
(ex. Care Connect uses paper systems)</t>
  </si>
  <si>
    <t xml:space="preserve">Collaborate with existing orgs (ex tech helps) to support the improved tech capacity and equity (ex. Bread app), </t>
  </si>
  <si>
    <t>Ensure a coordinated approach to public communication on emergency food assistance.
Ensure resources/communications are available in multiple languages to equitable access.</t>
  </si>
  <si>
    <t>WHO: CEMA
- What learning from using 211/311 for community connections (Lorelei)? We understand you monitored trends daily?</t>
  </si>
  <si>
    <r>
      <rPr>
        <b/>
        <sz val="12"/>
        <rFont val="Calibri (Body)"/>
      </rPr>
      <t>Emergency Response Failure:</t>
    </r>
    <r>
      <rPr>
        <sz val="12"/>
        <rFont val="Calibri (Body)"/>
      </rPr>
      <t xml:space="preserve">
</t>
    </r>
    <r>
      <rPr>
        <i/>
        <sz val="12"/>
        <color rgb="FFFF0000"/>
        <rFont val="Calibri (Body)"/>
      </rPr>
      <t xml:space="preserve">Hazard: Critical infrastructure failure
</t>
    </r>
    <r>
      <rPr>
        <sz val="12"/>
        <rFont val="Calibri (Body)"/>
      </rPr>
      <t>- Public communication channels rely on cyber infrastructure for updated resource information
- 311/211 rely on cyber infrastructure
- Organizations that rely on apps for function (ex. food recovery)</t>
    </r>
  </si>
  <si>
    <t>develop contingency plans for cyber infrastructure failure (already exist?), develop an analog version of the foodmap</t>
  </si>
  <si>
    <t>Leveraging community leaders to communicate information through word of mouth.</t>
  </si>
  <si>
    <r>
      <rPr>
        <b/>
        <sz val="12"/>
        <color theme="1"/>
        <rFont val="Calibri (Body)"/>
      </rPr>
      <t>Emergency Response Disruption:</t>
    </r>
    <r>
      <rPr>
        <sz val="12"/>
        <color theme="1"/>
        <rFont val="Calibri (Body)"/>
      </rPr>
      <t xml:space="preserve">
</t>
    </r>
    <r>
      <rPr>
        <i/>
        <sz val="12"/>
        <color rgb="FFFF0000"/>
        <rFont val="Calibri (Body)"/>
      </rPr>
      <t>Hazard: Civil Disobedience</t>
    </r>
    <r>
      <rPr>
        <sz val="12"/>
        <color theme="1"/>
        <rFont val="Calibri (Body)"/>
      </rPr>
      <t xml:space="preserve">
- Lack of preparedness for civil disobedience (ex. people looting stores as a result of hunger, or anger and protest due to food price volatility)</t>
    </r>
  </si>
  <si>
    <r>
      <rPr>
        <b/>
        <sz val="12"/>
        <rFont val="Calibri (Body)"/>
      </rPr>
      <t>Existing Preparedness Plans:</t>
    </r>
    <r>
      <rPr>
        <sz val="12"/>
        <rFont val="Calibri (Body)"/>
      </rPr>
      <t xml:space="preserve"> 
- RCMP and CCIS (48 hours only)</t>
    </r>
  </si>
  <si>
    <t>EASS program ensures this is planned for.</t>
  </si>
  <si>
    <t>Basic food allowance</t>
  </si>
  <si>
    <r>
      <t xml:space="preserve">Factors increasing </t>
    </r>
    <r>
      <rPr>
        <b/>
        <u/>
        <sz val="14"/>
        <color theme="1"/>
        <rFont val="Calibri (Body)"/>
      </rPr>
      <t>physical</t>
    </r>
    <r>
      <rPr>
        <b/>
        <sz val="14"/>
        <color theme="1"/>
        <rFont val="Calibri (Body)"/>
      </rPr>
      <t xml:space="preserve"> sensitivity</t>
    </r>
  </si>
  <si>
    <r>
      <rPr>
        <b/>
        <sz val="12"/>
        <color theme="1"/>
        <rFont val="Calibri (Body)"/>
      </rPr>
      <t xml:space="preserve">Production Disruption
</t>
    </r>
    <r>
      <rPr>
        <i/>
        <sz val="12"/>
        <color rgb="FFFF0000"/>
        <rFont val="Calibri (Body)"/>
      </rPr>
      <t>Hazard: Supply chain interruption</t>
    </r>
    <r>
      <rPr>
        <sz val="12"/>
        <color theme="1"/>
        <rFont val="Calibri (Body)"/>
      </rPr>
      <t xml:space="preserve"> 
- Could impact availability of essential nutrients/fertilizers required for food production 
- Crop yields would be impacted 
- Food shortages; food price volatility.</t>
    </r>
  </si>
  <si>
    <r>
      <rPr>
        <b/>
        <sz val="12"/>
        <color theme="1"/>
        <rFont val="Calibri (Body)"/>
      </rPr>
      <t>People already experiencing food insecurity</t>
    </r>
    <r>
      <rPr>
        <sz val="12"/>
        <color theme="1"/>
        <rFont val="Calibri (Body)"/>
      </rPr>
      <t xml:space="preserve"> (reduced crop yields could impact food price volatility and create food shortages).</t>
    </r>
  </si>
  <si>
    <t>inputs stockpiling/food stockpiling</t>
  </si>
  <si>
    <t>Supply chain shortening, redundancy, regionalization, strenthening, and contingency</t>
  </si>
  <si>
    <t xml:space="preserve">support local sustainable production: educate farmers to reduce depedence on inputs (ex. low-till farming, cover crops, mulching), circular economy, shift from reliance on synthetic fertalizers to local organic fertilizers (human waste)                  Connect emergency food providers to local food suppliers.    (Could City subsidize costs from local markets vs. loblaws at a wholesale rate?).     </t>
  </si>
  <si>
    <t xml:space="preserve">CMRB, Multi-Ag, and Internal Supply (Kerrie to connect us)     Kerrie can connect emergency food suppliers with local providers or groups. </t>
  </si>
  <si>
    <r>
      <rPr>
        <b/>
        <sz val="12"/>
        <color theme="1"/>
        <rFont val="Calibri (Body)"/>
      </rPr>
      <t>Production Failure</t>
    </r>
    <r>
      <rPr>
        <sz val="12"/>
        <color theme="1"/>
        <rFont val="Calibri (Body)"/>
      </rPr>
      <t xml:space="preserve"> 
</t>
    </r>
    <r>
      <rPr>
        <i/>
        <sz val="12"/>
        <color rgb="FFFF0000"/>
        <rFont val="Calibri (Body)"/>
      </rPr>
      <t>Hazard: critical infrastructure failure</t>
    </r>
    <r>
      <rPr>
        <sz val="12"/>
        <color theme="1"/>
        <rFont val="Calibri (Body)"/>
      </rPr>
      <t xml:space="preserve">
- A loss of power or contaminated water source would impact indoor vertical food producers.</t>
    </r>
  </si>
  <si>
    <t>Source Water Protection Plan in place. Source water quality monitoring is conducted monthly</t>
  </si>
  <si>
    <t>Ensure food producers have backup generators, on-site water filtration/purification</t>
  </si>
  <si>
    <t xml:space="preserve">Identify and explore design intervention in land-use planning. </t>
  </si>
  <si>
    <t xml:space="preserve">Food producer are prioritized as critical customers during a water outage; Explore secondary water lines for these producers. </t>
  </si>
  <si>
    <t>Chat with BP folks</t>
  </si>
  <si>
    <t xml:space="preserve">Consult with source water protection group: Does their plan focus on food? </t>
  </si>
  <si>
    <r>
      <rPr>
        <b/>
        <sz val="12"/>
        <color theme="1"/>
        <rFont val="Calibri (Body)"/>
      </rPr>
      <t>Production Failure</t>
    </r>
    <r>
      <rPr>
        <sz val="12"/>
        <color theme="1"/>
        <rFont val="Calibri (Body)"/>
      </rPr>
      <t xml:space="preserve"> 
</t>
    </r>
    <r>
      <rPr>
        <i/>
        <sz val="12"/>
        <color rgb="FFFF0000"/>
        <rFont val="Calibri (Body)"/>
      </rPr>
      <t xml:space="preserve">Hazard: major labour action </t>
    </r>
    <r>
      <rPr>
        <sz val="12"/>
        <color theme="1"/>
        <rFont val="Calibri (Body)"/>
      </rPr>
      <t xml:space="preserve">
- Canada relies on international migrant labour for most agricultural work. Aging demographic of farmers; no incentive for young people to enter the farm sector (urban or rural)</t>
    </r>
  </si>
  <si>
    <r>
      <rPr>
        <b/>
        <sz val="12"/>
        <color theme="1"/>
        <rFont val="Calibri (Body)"/>
      </rPr>
      <t>\People already experiencing food insecurity</t>
    </r>
    <r>
      <rPr>
        <sz val="12"/>
        <color theme="1"/>
        <rFont val="Calibri (Body)"/>
      </rPr>
      <t xml:space="preserve"> (reduced crop yields could impact food price volatility and create food shortages).</t>
    </r>
  </si>
  <si>
    <t>incentives/subsidies for new small-scale entrants into farming sector, especially youths, migrants and refugees</t>
  </si>
  <si>
    <r>
      <t xml:space="preserve">increase automation in food production NOTE: THIS IN TENSION WITH VULNERABILITY FROM RELIANCE ON TECH and impact on workers </t>
    </r>
    <r>
      <rPr>
        <sz val="12"/>
        <color rgb="FFFF0000"/>
        <rFont val="Calibri (Body)"/>
      </rPr>
      <t>(do not support this approach)</t>
    </r>
  </si>
  <si>
    <t xml:space="preserve">Advocate to improve labour conditions and wages; Explore City Procurement policies to find carbon footprint access and reduce procuring from companies that have human right issues? (Note there are barriers with international procurement trade agreements). </t>
  </si>
  <si>
    <r>
      <rPr>
        <b/>
        <sz val="12"/>
        <color theme="1"/>
        <rFont val="Calibri (Body)"/>
      </rPr>
      <t>WHO: Immigration and Citizenship</t>
    </r>
    <r>
      <rPr>
        <sz val="12"/>
        <color theme="1"/>
        <rFont val="Calibri (Body)"/>
      </rPr>
      <t xml:space="preserve">
- Need more information on Alberta's migrant labourer populations. Where do they work? How many? Key vulnerabilities of t his population? Discuss with Procurement opportunities to influence City procurement in alignment with the FRP goals. </t>
    </r>
  </si>
  <si>
    <r>
      <rPr>
        <b/>
        <sz val="12"/>
        <color theme="1"/>
        <rFont val="Calibri (Body)"/>
      </rPr>
      <t xml:space="preserve">Processing Disruption: </t>
    </r>
    <r>
      <rPr>
        <sz val="12"/>
        <color theme="1"/>
        <rFont val="Calibri (Body)"/>
      </rPr>
      <t xml:space="preserve">Reliance on Water
</t>
    </r>
    <r>
      <rPr>
        <i/>
        <sz val="12"/>
        <color rgb="FFFF0000"/>
        <rFont val="Calibri (Body)"/>
      </rPr>
      <t xml:space="preserve">Hazard: Critical Infrastructure Failure (water) </t>
    </r>
    <r>
      <rPr>
        <sz val="12"/>
        <color theme="1"/>
        <rFont val="Calibri (Body)"/>
      </rPr>
      <t xml:space="preserve">
- Food processing at all scales is dependent on water for hand-washing, produce washing, cooking, etc.</t>
    </r>
  </si>
  <si>
    <r>
      <rPr>
        <b/>
        <sz val="12"/>
        <color theme="1"/>
        <rFont val="Calibri (Body)"/>
      </rPr>
      <t>People already experiencing food insecurity</t>
    </r>
    <r>
      <rPr>
        <sz val="12"/>
        <color theme="1"/>
        <rFont val="Calibri (Body)"/>
      </rPr>
      <t xml:space="preserve"> (bottlenecks in processing could impact food price volatility and create food shortages).</t>
    </r>
  </si>
  <si>
    <t>improve water efficiency; ensure water restrictions do not impact food producing gardens and other food production (negotiating where it ranks in comparison with other priortity industries or uses); - ldentifying a decision making framework for Water Services prioritization.</t>
  </si>
  <si>
    <t>increase capactiy for rainwater harvesting (City wide)</t>
  </si>
  <si>
    <r>
      <rPr>
        <b/>
        <sz val="12"/>
        <color theme="1"/>
        <rFont val="Calibri (Body)"/>
      </rPr>
      <t>WHO: Water COMPLETE 06/05</t>
    </r>
    <r>
      <rPr>
        <sz val="12"/>
        <color theme="1"/>
        <rFont val="Calibri (Body)"/>
      </rPr>
      <t xml:space="preserve">
- What are the potential risks that would present risk to the safety to water supply for food processing? 
- How are these risks mitigated? 
- What emergency plans are in place for a water contamination issue?                 - Where do food resources fall in drought priritization? </t>
    </r>
  </si>
  <si>
    <t xml:space="preserve">Reliance on natural gas or electricity from larger grids for boiling water and cooking foods at home. May be compromised in the event of a failure. </t>
  </si>
  <si>
    <t>increase access to backup generators/power supplies</t>
  </si>
  <si>
    <t>electrification and decentralization of energy supplies</t>
  </si>
  <si>
    <r>
      <rPr>
        <b/>
        <sz val="12"/>
        <color theme="1"/>
        <rFont val="Calibri (Body)"/>
      </rPr>
      <t>Distribution Disruption</t>
    </r>
    <r>
      <rPr>
        <sz val="12"/>
        <color theme="1"/>
        <rFont val="Calibri (Body)"/>
      </rPr>
      <t xml:space="preserve"> 
</t>
    </r>
    <r>
      <rPr>
        <i/>
        <sz val="12"/>
        <color rgb="FFFF0000"/>
        <rFont val="Calibri (Body)"/>
      </rPr>
      <t>Hazard: Major Labour Action</t>
    </r>
    <r>
      <rPr>
        <sz val="12"/>
        <color theme="1"/>
        <rFont val="Calibri (Body)"/>
      </rPr>
      <t xml:space="preserve">
- Reliance on trucking for food imports and last mile delivery means that the food sector and food supply chain are vulnerable to trucking labour shortages and the events that cause them, to events that damage roads, to elevated fuel costs.</t>
    </r>
  </si>
  <si>
    <t>Children, Seniors, People living in food deserts, food insecure households, People of low and marginal income, People with disabilities, People who are unhoused</t>
  </si>
  <si>
    <r>
      <rPr>
        <b/>
        <sz val="12"/>
        <color theme="1"/>
        <rFont val="Calibri (Body)"/>
      </rPr>
      <t>Existing Data: Goods Movement Strategy</t>
    </r>
    <r>
      <rPr>
        <sz val="12"/>
        <color theme="1"/>
        <rFont val="Calibri (Body)"/>
      </rPr>
      <t xml:space="preserve">
- 2017 Truck Origin-Destination Survey Results: food/farm products = 26% of truck freight</t>
    </r>
  </si>
  <si>
    <t xml:space="preserve">Integrate mutual aid planning in BCP. </t>
  </si>
  <si>
    <t xml:space="preserve">Shift last mile from trucks to electric bike delivery and other low barrier to entry delivery models. </t>
  </si>
  <si>
    <t xml:space="preserve">Support improved wages and working conditions; </t>
  </si>
  <si>
    <r>
      <rPr>
        <b/>
        <sz val="12"/>
        <color theme="1"/>
        <rFont val="Calibri (Body)"/>
      </rPr>
      <t>WHO: Goods Movement Strategy (Madhuri Seera)</t>
    </r>
    <r>
      <rPr>
        <sz val="12"/>
        <color theme="1"/>
        <rFont val="Calibri (Body)"/>
      </rPr>
      <t xml:space="preserve">
- What challenges were identified in Goods Movement Strategy?
- Could any of the challenges identified in the GMS cause a food system disruption? (last km delivery?)
- Was a hazard-impact assessment done on the primary Goods Movement routes?
- What alternative food truck transport routes into the city exist?
- Is the Industrial Strategy relevant?
</t>
    </r>
    <r>
      <rPr>
        <b/>
        <sz val="12"/>
        <color theme="1"/>
        <rFont val="Calibri (Body)"/>
      </rPr>
      <t>Additional resources</t>
    </r>
    <r>
      <rPr>
        <sz val="12"/>
        <color theme="1"/>
        <rFont val="Calibri (Body)"/>
      </rPr>
      <t>: review of best practices, jurisdictional scan, Origin-destination survey, other relevant CoC policies?</t>
    </r>
  </si>
  <si>
    <r>
      <rPr>
        <b/>
        <sz val="12"/>
        <color theme="1"/>
        <rFont val="Calibri (Body)"/>
      </rPr>
      <t>Distribution Disruption</t>
    </r>
    <r>
      <rPr>
        <sz val="12"/>
        <color theme="1"/>
        <rFont val="Calibri (Body)"/>
      </rPr>
      <t xml:space="preserve"> 
</t>
    </r>
    <r>
      <rPr>
        <i/>
        <sz val="12"/>
        <color rgb="FFFF0000"/>
        <rFont val="Calibri (Body)"/>
      </rPr>
      <t>Hazard: Major Labour Action</t>
    </r>
    <r>
      <rPr>
        <sz val="12"/>
        <color theme="1"/>
        <rFont val="Calibri (Body)"/>
      </rPr>
      <t xml:space="preserve">
- Truck driver labour shortage or labour shortage in general (snow-clearing, road maintenance)</t>
    </r>
  </si>
  <si>
    <t>Support improved wages and working conditions</t>
  </si>
  <si>
    <r>
      <rPr>
        <b/>
        <sz val="12"/>
        <color theme="1"/>
        <rFont val="Calibri (Body)"/>
      </rPr>
      <t>Distribution Impact:</t>
    </r>
    <r>
      <rPr>
        <sz val="12"/>
        <color theme="1"/>
        <rFont val="Calibri (Body)"/>
      </rPr>
      <t xml:space="preserve"> Reliance on Fuel
</t>
    </r>
    <r>
      <rPr>
        <i/>
        <sz val="12"/>
        <color rgb="FFFF0000"/>
        <rFont val="Calibri (Body)"/>
      </rPr>
      <t>Hazard: Supply Chain Interruption</t>
    </r>
    <r>
      <rPr>
        <sz val="12"/>
        <color theme="1"/>
        <rFont val="Calibri (Body)"/>
      </rPr>
      <t xml:space="preserve">
- Increasing costs of fuel can cause food price volatility</t>
    </r>
  </si>
  <si>
    <t>Support electrification in transportation sector: build capacity of local food production</t>
  </si>
  <si>
    <r>
      <rPr>
        <b/>
        <sz val="12"/>
        <color rgb="FF000000"/>
        <rFont val="Calibri (Body)"/>
      </rPr>
      <t xml:space="preserve">Distribution Disruption
</t>
    </r>
    <r>
      <rPr>
        <i/>
        <sz val="12"/>
        <color rgb="FFFF0000"/>
        <rFont val="Calibri (Body)"/>
      </rPr>
      <t>Hazard: Major Hazmat Incident, Major Rail Incident</t>
    </r>
    <r>
      <rPr>
        <sz val="12"/>
        <color rgb="FF000000"/>
        <rFont val="Calibri (Body)"/>
      </rPr>
      <t xml:space="preserve">
- Extended closure of transportation routes or exposure of routes to extended closures post-disaster</t>
    </r>
  </si>
  <si>
    <t>All Calgarians</t>
  </si>
  <si>
    <t>Existing City Role:
- Goods Movement Strategy</t>
  </si>
  <si>
    <t xml:space="preserve">Identify alternate transport routes; Increase understanding of route options and communication with transportation companies on distruptions. </t>
  </si>
  <si>
    <r>
      <rPr>
        <b/>
        <sz val="12"/>
        <color theme="1"/>
        <rFont val="Calibri (Body)"/>
      </rPr>
      <t>Retail Disruption</t>
    </r>
    <r>
      <rPr>
        <sz val="12"/>
        <color theme="1"/>
        <rFont val="Calibri (Body)"/>
      </rPr>
      <t xml:space="preserve"> 
</t>
    </r>
    <r>
      <rPr>
        <i/>
        <sz val="12"/>
        <color rgb="FFFF0000"/>
        <rFont val="Calibri (Body)"/>
      </rPr>
      <t>Hazard: Major Hazmat Incident, Major Rail Incident</t>
    </r>
    <r>
      <rPr>
        <sz val="12"/>
        <color theme="1"/>
        <rFont val="Calibri (Body)"/>
      </rPr>
      <t xml:space="preserve">
Nearly all food is distributed to retail points by truck, making roads, bridges, and under-passes critical points of vulnerability for food distribution. </t>
    </r>
  </si>
  <si>
    <t>Identify alternate transportation routes within the City</t>
  </si>
  <si>
    <t>Increase number and diversity of retail options (ex, max floor area restrictions)</t>
  </si>
  <si>
    <t xml:space="preserve">Foster direct-to-consumer sales and online markets, Increase self-provisioning Relocate rail coridor outside of downtown and repurpose land for food production. </t>
  </si>
  <si>
    <r>
      <rPr>
        <b/>
        <sz val="12"/>
        <color theme="1"/>
        <rFont val="Calibri (Body)"/>
      </rPr>
      <t>Emergency Food Sector Disruption</t>
    </r>
    <r>
      <rPr>
        <sz val="12"/>
        <color theme="1"/>
        <rFont val="Calibri (Body)"/>
      </rPr>
      <t xml:space="preserve">
</t>
    </r>
    <r>
      <rPr>
        <i/>
        <sz val="12"/>
        <color rgb="FFFF0000"/>
        <rFont val="Calibri (Body)"/>
      </rPr>
      <t>Hazard: ______</t>
    </r>
    <r>
      <rPr>
        <sz val="12"/>
        <color theme="1"/>
        <rFont val="Calibri (Body)"/>
      </rPr>
      <t xml:space="preserve">
- Unstable funding and donation sources?
- Weak infrastructure for food recovery?
- Lack of public transit options to emergency food agencies?
- Lack of inter-agency coordination</t>
    </r>
  </si>
  <si>
    <t>WHO:
- Children
- Seniors 
- People living in food deserts
- Food insecure households 
- People of low and marginal income
- People with disabilities
- People who are unhoused</t>
  </si>
  <si>
    <t xml:space="preserve">Improve access (transit, active modes), advocate for provincial increase funding, business continuity planning with sector; explore joint funding model, create govenance structure similar to Calgary Homeless Foundation </t>
  </si>
  <si>
    <t xml:space="preserve">Support/fund/subsidize food providers have a back-up generator or back up facilities capacity. 
Better City support for CAs that respond to emergencies and build up facility maintanence to be functional to support resilience purposes. </t>
  </si>
  <si>
    <t xml:space="preserve">Reduce reliance on donation/assistance through income support and security; Change cultural narative around emergency food provision. </t>
  </si>
  <si>
    <t>James Bailey (CA maintenance work/plan)</t>
  </si>
  <si>
    <r>
      <rPr>
        <b/>
        <sz val="12"/>
        <color theme="1"/>
        <rFont val="Calibri (Body)"/>
      </rPr>
      <t>Emergency Food Sector Impact:</t>
    </r>
    <r>
      <rPr>
        <sz val="12"/>
        <color theme="1"/>
        <rFont val="Calibri (Body)"/>
      </rPr>
      <t xml:space="preserve">
</t>
    </r>
    <r>
      <rPr>
        <i/>
        <sz val="12"/>
        <color rgb="FFFF0000"/>
        <rFont val="Calibri (Body)"/>
      </rPr>
      <t xml:space="preserve">Hazard:  Unsustainable emergency food sector demands given Waves of migration/ refugees </t>
    </r>
    <r>
      <rPr>
        <sz val="12"/>
        <rFont val="Calibri (Body)"/>
      </rPr>
      <t>- Newcomers are vulnerable to food insecurity in general as they establish their lives in a new place.</t>
    </r>
  </si>
  <si>
    <r>
      <t>WHO:
- Newcomers</t>
    </r>
    <r>
      <rPr>
        <sz val="12"/>
        <color theme="1"/>
        <rFont val="Calibri (Body)"/>
      </rPr>
      <t xml:space="preserve"> are vulnerable to food insecurity in general. Specific groups of consideration:
</t>
    </r>
    <r>
      <rPr>
        <b/>
        <sz val="12"/>
        <color theme="1"/>
        <rFont val="Calibri (Body)"/>
      </rPr>
      <t>- Refugees</t>
    </r>
    <r>
      <rPr>
        <sz val="12"/>
        <color theme="1"/>
        <rFont val="Calibri (Body)"/>
      </rPr>
      <t xml:space="preserve"> (and Ukrainians on work permits)
</t>
    </r>
    <r>
      <rPr>
        <b/>
        <sz val="12"/>
        <color theme="1"/>
        <rFont val="Calibri (Body)"/>
      </rPr>
      <t>-Work permit holders</t>
    </r>
    <r>
      <rPr>
        <sz val="12"/>
        <color theme="1"/>
        <rFont val="Calibri (Body)"/>
      </rPr>
      <t xml:space="preserve"> after 2 years</t>
    </r>
    <r>
      <rPr>
        <b/>
        <sz val="12"/>
        <color theme="1"/>
        <rFont val="Calibri (Body)"/>
      </rPr>
      <t xml:space="preserve"> - Internal migration of Indigenous Migrations moving to urban centres</t>
    </r>
  </si>
  <si>
    <t xml:space="preserve">Support integration through municipal programs (providing resources for new comers); Strengthen capacity of grass roots/community organizations providing informal or formal supports to newcomers. </t>
  </si>
  <si>
    <t xml:space="preserve">Advocate for effective funding needed to settle in urban setting; Change culture of Calgarians to be more welcoming/less protectionist thinking about newcomers; </t>
  </si>
  <si>
    <t xml:space="preserve">Prevent need for migration by enabling improved quality of life. Encourage community sense of place. </t>
  </si>
  <si>
    <t xml:space="preserve">Tool #9: Resilience Attributes Investigation </t>
  </si>
  <si>
    <t>Hazard: Flood/Winter Storm/Extreme Cold</t>
  </si>
  <si>
    <t>Asset</t>
  </si>
  <si>
    <r>
      <t xml:space="preserve">Diversity
</t>
    </r>
    <r>
      <rPr>
        <sz val="12"/>
        <color theme="1"/>
        <rFont val="Calibri"/>
        <family val="2"/>
      </rPr>
      <t>(1-low;5-high)</t>
    </r>
  </si>
  <si>
    <r>
      <t xml:space="preserve">Redundancy
</t>
    </r>
    <r>
      <rPr>
        <sz val="12"/>
        <color theme="1"/>
        <rFont val="Calibri"/>
        <family val="2"/>
      </rPr>
      <t>(1-low;5-high)</t>
    </r>
  </si>
  <si>
    <r>
      <t xml:space="preserve">Connectivity
</t>
    </r>
    <r>
      <rPr>
        <sz val="12"/>
        <color theme="1"/>
        <rFont val="Calibri"/>
        <family val="2"/>
      </rPr>
      <t>(1-low;5-high)</t>
    </r>
  </si>
  <si>
    <r>
      <t xml:space="preserve">Capital Reserves
</t>
    </r>
    <r>
      <rPr>
        <sz val="12"/>
        <color theme="1"/>
        <rFont val="Calibri"/>
        <family val="2"/>
      </rPr>
      <t>(1-low;5-high)</t>
    </r>
  </si>
  <si>
    <r>
      <t xml:space="preserve">Flexibility
</t>
    </r>
    <r>
      <rPr>
        <sz val="12"/>
        <color theme="1"/>
        <rFont val="Calibri"/>
        <family val="2"/>
      </rPr>
      <t>(1-low;5-high)</t>
    </r>
  </si>
  <si>
    <r>
      <t xml:space="preserve">Preparedness
</t>
    </r>
    <r>
      <rPr>
        <sz val="12"/>
        <color theme="1"/>
        <rFont val="Calibri"/>
        <family val="2"/>
      </rPr>
      <t>(1-low;5-high)</t>
    </r>
  </si>
  <si>
    <t>Urban farms/gardens</t>
  </si>
  <si>
    <t>Regional agriculture</t>
  </si>
  <si>
    <t>Grocery Stores</t>
  </si>
  <si>
    <t>Distribution/Consolidation Ctrs</t>
  </si>
  <si>
    <t>Farmers Markets</t>
  </si>
  <si>
    <t>Hunger Relief Organizations</t>
  </si>
  <si>
    <t>Waste/Compost facilities</t>
  </si>
  <si>
    <t>Transportation Network</t>
  </si>
  <si>
    <t>Community collaborative networks (YYC Food Collaborative)</t>
  </si>
  <si>
    <t>Financial incentives</t>
  </si>
  <si>
    <t>Political support through existing strategies</t>
  </si>
  <si>
    <t>Equity Considerations:</t>
  </si>
  <si>
    <r>
      <t>·</t>
    </r>
    <r>
      <rPr>
        <sz val="12"/>
        <color rgb="FF000000"/>
        <rFont val="Times New Roman"/>
        <family val="1"/>
      </rPr>
      <t xml:space="preserve">       </t>
    </r>
    <r>
      <rPr>
        <sz val="12"/>
        <color rgb="FF000000"/>
        <rFont val="Calibri"/>
        <family val="2"/>
      </rPr>
      <t>Has building an attribute been done at the expense of procedural equity? Have community members been included projects that relate to the attributes?</t>
    </r>
  </si>
  <si>
    <r>
      <t>o</t>
    </r>
    <r>
      <rPr>
        <sz val="12"/>
        <color rgb="FF000000"/>
        <rFont val="Times New Roman"/>
        <family val="1"/>
      </rPr>
      <t xml:space="preserve">   </t>
    </r>
    <r>
      <rPr>
        <sz val="12"/>
        <color rgb="FF000000"/>
        <rFont val="Calibri"/>
        <family val="2"/>
      </rPr>
      <t>For example, did a new project on hurricane mitigation measures have a full equity assessment conducted? Does the project included community partnership and ownership?</t>
    </r>
  </si>
  <si>
    <r>
      <t>·</t>
    </r>
    <r>
      <rPr>
        <sz val="12"/>
        <color rgb="FF000000"/>
        <rFont val="Times New Roman"/>
        <family val="1"/>
      </rPr>
      <t xml:space="preserve">       </t>
    </r>
    <r>
      <rPr>
        <sz val="12"/>
        <color rgb="FF000000"/>
        <rFont val="Calibri"/>
        <family val="2"/>
      </rPr>
      <t xml:space="preserve">Is the attribute equally distributed? </t>
    </r>
  </si>
  <si>
    <r>
      <t>o</t>
    </r>
    <r>
      <rPr>
        <sz val="12"/>
        <color rgb="FF000000"/>
        <rFont val="Times New Roman"/>
        <family val="1"/>
      </rPr>
      <t xml:space="preserve">   </t>
    </r>
    <r>
      <rPr>
        <sz val="12"/>
        <color rgb="FF000000"/>
        <rFont val="Calibri"/>
        <family val="2"/>
      </rPr>
      <t xml:space="preserve">For example, are all food pantries equally connected? </t>
    </r>
  </si>
  <si>
    <r>
      <t>·</t>
    </r>
    <r>
      <rPr>
        <sz val="12"/>
        <color rgb="FF000000"/>
        <rFont val="Times New Roman"/>
        <family val="1"/>
      </rPr>
      <t xml:space="preserve">       </t>
    </r>
    <r>
      <rPr>
        <sz val="12"/>
        <color rgb="FF000000"/>
        <rFont val="Calibri"/>
        <family val="2"/>
      </rPr>
      <t xml:space="preserve">Does the presence of the resilience attributes promote or result from systematic injustices and racism in the food system? </t>
    </r>
  </si>
  <si>
    <r>
      <t>o</t>
    </r>
    <r>
      <rPr>
        <sz val="12"/>
        <color rgb="FF000000"/>
        <rFont val="Times New Roman"/>
        <family val="1"/>
      </rPr>
      <t xml:space="preserve">   </t>
    </r>
    <r>
      <rPr>
        <sz val="12"/>
        <color rgb="FF000000"/>
        <rFont val="Calibri"/>
        <family val="2"/>
      </rPr>
      <t>For example, do some grocery stores have more capital reserves than others because of systemic inequities?</t>
    </r>
  </si>
  <si>
    <r>
      <t>·</t>
    </r>
    <r>
      <rPr>
        <sz val="12"/>
        <color rgb="FF000000"/>
        <rFont val="Times New Roman"/>
        <family val="1"/>
      </rPr>
      <t xml:space="preserve">       </t>
    </r>
    <r>
      <rPr>
        <sz val="12"/>
        <color rgb="FF000000"/>
        <rFont val="Calibri"/>
        <family val="2"/>
      </rPr>
      <t xml:space="preserve">Does the presence of a resilience attribute exist at the expense of future generations? Has the focus been on building the attributes in the short-term, rather than considering long-term impacts?  </t>
    </r>
  </si>
  <si>
    <r>
      <t>o</t>
    </r>
    <r>
      <rPr>
        <sz val="12"/>
        <color rgb="FF000000"/>
        <rFont val="Times New Roman"/>
        <family val="1"/>
      </rPr>
      <t xml:space="preserve">   </t>
    </r>
    <r>
      <rPr>
        <sz val="12"/>
        <color rgb="FF000000"/>
        <rFont val="Calibri"/>
        <family val="2"/>
      </rPr>
      <t>For example, has another shipping terminal been built to improve redundancy but lacks stringent environmental regulations?</t>
    </r>
  </si>
  <si>
    <t>Hazard: Major Hazmat Incident/Supply Chain Disruption/Major Labour Action/Major Transit Rail Incident/Water Contamination</t>
  </si>
  <si>
    <t>Hazard: Cyber Attack - technology as instrument/ Critical Infrastructure Failure/Water Contamination (Distribution System)</t>
  </si>
  <si>
    <t>Food System Functioning Element</t>
  </si>
  <si>
    <t xml:space="preserve">Resilience Measures of Focus </t>
  </si>
  <si>
    <t>Potential Strategies (Be as specific as possible)</t>
  </si>
  <si>
    <t xml:space="preserve">     Economic Access </t>
  </si>
  <si>
    <t xml:space="preserve">Calgarians have enough income to meet their basic needs; Calgarians’ right to food is not limited by lack of income. </t>
  </si>
  <si>
    <t xml:space="preserve">     Physical Access </t>
  </si>
  <si>
    <t>Calgarians can easily access food in their communities by walking, wheeling, a short transit trip, or delivery. </t>
  </si>
  <si>
    <t>More food is sustainably produced, harvested and processed in the Calgary region to be sold, donated and shared in Calgary.</t>
  </si>
  <si>
    <t>Supply chains are shorter, stronger, and more diverse.</t>
  </si>
  <si>
    <t>Calgary has a thriving local food business economy.</t>
  </si>
  <si>
    <t>Calgary communities have Food Resilience Plans; The City of Calgary has an emergency food response plan.</t>
  </si>
  <si>
    <t xml:space="preserve">     Organizations</t>
  </si>
  <si>
    <t>The City has partnerships across multiple orders of government, community and the private sector for emergency preparedness and response;  Critical food system infrastructure is resilient to hazards</t>
  </si>
  <si>
    <t xml:space="preserve">Acceptability </t>
  </si>
  <si>
    <t xml:space="preserve">     Religiously/Culturally Appropriate </t>
  </si>
  <si>
    <t xml:space="preserve">Calgary’s food system supports diverse cultural and spiritual traditions; Calgary’s food system provides opportunities for social and community connection.  </t>
  </si>
  <si>
    <t xml:space="preserve">     Dietary Health Concerns</t>
  </si>
  <si>
    <t>Calgarians have food that is nutritious and safe for their dietary needs. </t>
  </si>
  <si>
    <t xml:space="preserve">     Nutritional Adequacy </t>
  </si>
  <si>
    <t xml:space="preserve">     Food Safety</t>
  </si>
  <si>
    <t xml:space="preserve">Specific Hazard: </t>
  </si>
  <si>
    <t>Resilience Measure</t>
  </si>
  <si>
    <t>ACTIONS</t>
  </si>
  <si>
    <t>Feasibility</t>
  </si>
  <si>
    <t>Enhancing &amp; Protecting Assets</t>
  </si>
  <si>
    <t>Addressing Prioritized Vulnerabilities</t>
  </si>
  <si>
    <t xml:space="preserve">Long-term System Improvement </t>
  </si>
  <si>
    <t>Capital Costs</t>
  </si>
  <si>
    <t>Cost-effectiveness</t>
  </si>
  <si>
    <t xml:space="preserve">Political Will </t>
  </si>
  <si>
    <t xml:space="preserve">Social Will </t>
  </si>
  <si>
    <t>Ethics</t>
  </si>
  <si>
    <t>Risk level for  unintended consequences</t>
  </si>
  <si>
    <t>Reduce Exposure</t>
  </si>
  <si>
    <t>Reduce Sensitivity</t>
  </si>
  <si>
    <t xml:space="preserve">Adaptive Capacity  </t>
  </si>
  <si>
    <t>Increase Transformative Capacity</t>
  </si>
  <si>
    <t>Increase Diversity</t>
  </si>
  <si>
    <t>Redundancy</t>
  </si>
  <si>
    <t>Connectivity</t>
  </si>
  <si>
    <t>Capital Reserves</t>
  </si>
  <si>
    <t>Flexibility</t>
  </si>
  <si>
    <t>Preparedness</t>
  </si>
  <si>
    <t xml:space="preserve">Procedural Equity </t>
  </si>
  <si>
    <t xml:space="preserve">Distributional Equity </t>
  </si>
  <si>
    <t xml:space="preserve">Structural Equity </t>
  </si>
  <si>
    <t xml:space="preserve">Intergenerational Equity </t>
  </si>
  <si>
    <t>Other</t>
  </si>
  <si>
    <t xml:space="preserve">Asset: </t>
  </si>
  <si>
    <t>Exposure</t>
  </si>
  <si>
    <t>Sensitivity</t>
  </si>
  <si>
    <t>Diversity</t>
  </si>
  <si>
    <t xml:space="preserve">ACTION NUMBER </t>
  </si>
  <si>
    <t xml:space="preserve">ASPECTS EVALUATED                                                                                  </t>
  </si>
  <si>
    <t xml:space="preserve">Effectiveness at enhancing/ protecting prioritized assets </t>
  </si>
  <si>
    <t>Effectiveness at addressing prioritized vulnerabilities</t>
  </si>
  <si>
    <t>Effectiveness at addressing long-term goals for food system improvement</t>
  </si>
  <si>
    <t>Cost-effective</t>
  </si>
  <si>
    <t>Political &amp; Social Will</t>
  </si>
  <si>
    <t>Ethics &amp; Potential Unintended Consequences</t>
  </si>
  <si>
    <t>SCORE</t>
  </si>
  <si>
    <t>Strategy 1</t>
  </si>
  <si>
    <t>Strategy 2</t>
  </si>
  <si>
    <t>Strategy 3</t>
  </si>
  <si>
    <t>Food System Challenges &amp; Strengths (Completed by Kristi based on Baltimore Report)</t>
  </si>
  <si>
    <t>Food System Component</t>
  </si>
  <si>
    <t>Challenges</t>
  </si>
  <si>
    <t>Opportunities</t>
  </si>
  <si>
    <t>More Info Needed</t>
  </si>
  <si>
    <t>Action</t>
  </si>
  <si>
    <t>Economic Access</t>
  </si>
  <si>
    <t>-High rates of food insecurity
-Inequities in food security
-Income
-Employment</t>
  </si>
  <si>
    <t>-Diverse network of emergency food responders and food assistance organizations.
-YYC food Collaborative</t>
  </si>
  <si>
    <t>-Develop Emergency Food Response strategy
-Explore other innovative ways CoC might contribute to solutions (ie. CEMA exercise in April)</t>
  </si>
  <si>
    <t>Physical Access</t>
  </si>
  <si>
    <t>-Walking distance to grocery stores in food deserts/new communities</t>
  </si>
  <si>
    <t>-'8 Vulnerability'!H3*MDP policy exists for walkability &amp; is measured</t>
  </si>
  <si>
    <t>-Develop food Desert Retail Strategy
-Work to support food retailers through incentives</t>
  </si>
  <si>
    <t xml:space="preserve">-Walkability to grocery store map layer
-Map layer of the 23 food insecure communities
-Critical infrastructure screening report for the 23 food insecure communities
-Critical infrastructure screening report for industrial land use areas?
- Map community infrastructure: schools, places of worship, emergency food responders, pantry/fridges?
</t>
  </si>
  <si>
    <t>Availability/Supply Chain</t>
  </si>
  <si>
    <t>Retail: 
-Are there disincentives for new investment?
Emergency Food: 
-Unstable funding and donation sources
-Weak infrastructure for food recovery
Distribution:
-Reliance on imported foods
-Transport/trucking labour shortage
-what else? Aging infrastructure? Lack of public transit options for industrial sector?
-Lack of public transit options to emergency food agencies? 
-Are emergency food agencies located on the primary transit network?
Processing: 
-Consolidation of processing facilities nation-wide?
Production:
-Land security for urban farmers</t>
  </si>
  <si>
    <t>-CalgaryEATS'!Food Action Plan implementation
-Food Resilience Program
-YYC food Collaborative
-Calgary Economic Development Agribusiness Strategy
-Goods Movement Strategy
-2017 Truck Origin-Destination Survey Results - food/farm products = 26% of truck freight
-CoC Business &amp; Local Economy Group
-food security a top priority for Mayor</t>
  </si>
  <si>
    <t>-map layer: emergency food agencies and primary transit network
-truck route map</t>
  </si>
  <si>
    <t>-book meeting w Abdul Jaffri to review challenges identified in Goods Movement Strategy?
-Could any of the challenges identified in the GMS cause a food system disruption? (last km delivery?)
-Was a hazard-impact assessment done on the primary Goods Movement routes?
-Additional resources: review of best practices, jurisdictional scan, Origin-destination survey, other relevant CoC policies?</t>
  </si>
  <si>
    <t>-Culturally appropriate food availability is limited in YYC
-Diabetes is prevalent with Indigenous populations</t>
  </si>
  <si>
    <t>-HealthyYYC initiative - don't recall what this addressed or what impact it might have....?</t>
  </si>
  <si>
    <t>-'8 Vulnerability'!K115Policies and initiatives in place to address health disparities - could include Healthy Corner Stores (TO) and Food Desert Retail Strategy</t>
  </si>
  <si>
    <t>HealthyYYC scan</t>
  </si>
  <si>
    <t>Political Capital</t>
  </si>
  <si>
    <t>Will Council transitions every 4 years shift policy priorties?</t>
  </si>
  <si>
    <t>-Momentum from implementing CE! actions, development of FRP, 2 new food FTE's, and Mayors declaration to focus on food security.
-Food Security Failure initiative may help build momentum.</t>
  </si>
  <si>
    <t>-Low awareness of disaster preparedness as it relates to food
-Social media, smart phones, gig economy could both help and hinder community connectiveness</t>
  </si>
  <si>
    <t>-Strong network of community emergency food leaders and faith-based organizations
-Strong relationships in some neighborhoods</t>
  </si>
  <si>
    <t>-'8 Vulnerability'!M25Covid-19 Lessons Learned could provide opportunities for improvementCovid-19 Lessons Learned could provide opportunities for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</si>
</sst>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5">
    <font>
      <sz val="12"/>
      <color theme="1"/>
      <name val="Calibri"/>
      <family val="2"/>
      <scheme val="minor"/>
    </font>
    <font>
      <sz val="11"/>
      <color theme="1"/>
      <name val="Calibri"/>
      <family val="2"/>
      <scheme val="minor"/>
    </font>
    <font>
      <b/>
      <u/>
      <sz val="14"/>
      <color rgb="FF000000"/>
      <name val="Calibri"/>
      <family val="2"/>
    </font>
    <font>
      <b/>
      <sz val="12"/>
      <color theme="1"/>
      <name val="Calibri"/>
      <family val="2"/>
      <scheme val="minor"/>
    </font>
    <font>
      <strike/>
      <sz val="12"/>
      <color theme="1"/>
      <name val="Calibri"/>
      <family val="2"/>
      <scheme val="minor"/>
    </font>
    <font>
      <sz val="14"/>
      <color theme="1"/>
      <name val="Calibri"/>
      <family val="2"/>
      <scheme val="minor"/>
    </font>
    <font>
      <sz val="14"/>
      <name val="Calibri (Body)"/>
    </font>
    <font>
      <u/>
      <sz val="12"/>
      <color theme="10"/>
      <name val="Calibri"/>
      <family val="2"/>
      <scheme val="minor"/>
    </font>
    <font>
      <u/>
      <sz val="18"/>
      <color theme="10"/>
      <name val="Calibri"/>
      <family val="2"/>
      <scheme val="minor"/>
    </font>
    <font>
      <b/>
      <sz val="18"/>
      <name val="Calibri"/>
      <family val="2"/>
      <scheme val="minor"/>
    </font>
    <font>
      <sz val="18"/>
      <name val="Calibri (Body)"/>
    </font>
    <font>
      <b/>
      <sz val="18"/>
      <color theme="1"/>
      <name val="Calibri"/>
      <family val="2"/>
      <scheme val="minor"/>
    </font>
    <font>
      <i/>
      <sz val="18"/>
      <color theme="1"/>
      <name val="Calibri"/>
      <family val="2"/>
      <scheme val="minor"/>
    </font>
    <font>
      <i/>
      <sz val="18"/>
      <color rgb="FF000000"/>
      <name val="Calibri"/>
      <family val="2"/>
    </font>
    <font>
      <sz val="18"/>
      <color rgb="FF000000"/>
      <name val="Calibri"/>
      <family val="2"/>
    </font>
    <font>
      <b/>
      <sz val="12"/>
      <color theme="1"/>
      <name val="Calibri"/>
      <family val="2"/>
    </font>
    <font>
      <sz val="12"/>
      <color theme="1"/>
      <name val="Calibri"/>
      <family val="2"/>
    </font>
    <font>
      <vertAlign val="superscript"/>
      <sz val="12"/>
      <color theme="1"/>
      <name val="Calibri"/>
      <family val="2"/>
    </font>
    <font>
      <sz val="12"/>
      <color rgb="FF000000"/>
      <name val="Calibri"/>
      <family val="2"/>
    </font>
    <font>
      <vertAlign val="superscript"/>
      <sz val="12"/>
      <color rgb="FF000000"/>
      <name val="Calibri"/>
      <family val="2"/>
    </font>
    <font>
      <b/>
      <vertAlign val="superscript"/>
      <sz val="12"/>
      <color theme="1"/>
      <name val="Calibri"/>
      <family val="2"/>
    </font>
    <font>
      <b/>
      <vertAlign val="superscript"/>
      <sz val="12"/>
      <color rgb="FF000000"/>
      <name val="Calibri"/>
      <family val="2"/>
    </font>
    <font>
      <sz val="12"/>
      <color rgb="FF333333"/>
      <name val="Calibri"/>
      <family val="2"/>
    </font>
    <font>
      <u/>
      <sz val="12"/>
      <color rgb="FF000000"/>
      <name val="Calibri"/>
      <family val="2"/>
    </font>
    <font>
      <b/>
      <sz val="12"/>
      <color rgb="FF000000"/>
      <name val="Calibri"/>
      <family val="2"/>
    </font>
    <font>
      <b/>
      <u/>
      <sz val="18"/>
      <color rgb="FF000000"/>
      <name val="Calibri"/>
      <family val="2"/>
    </font>
    <font>
      <b/>
      <sz val="12"/>
      <color rgb="FF202124"/>
      <name val="Calibri (Body)"/>
    </font>
    <font>
      <sz val="12"/>
      <color rgb="FF202124"/>
      <name val="Calibri (Body)"/>
    </font>
    <font>
      <b/>
      <sz val="12"/>
      <color theme="1"/>
      <name val="Calibri (Body)"/>
    </font>
    <font>
      <sz val="12"/>
      <color theme="1"/>
      <name val="Calibri (Body)"/>
    </font>
    <font>
      <sz val="12"/>
      <color rgb="FF000000"/>
      <name val="Calibri (Body)"/>
    </font>
    <font>
      <b/>
      <sz val="18"/>
      <color rgb="FF000000"/>
      <name val="Calibri"/>
      <family val="2"/>
    </font>
    <font>
      <i/>
      <sz val="12"/>
      <color theme="1"/>
      <name val="Calibri (Body)"/>
    </font>
    <font>
      <b/>
      <sz val="12"/>
      <color rgb="FF000000"/>
      <name val="Calibri (Body)"/>
    </font>
    <font>
      <i/>
      <sz val="12"/>
      <color rgb="FF000000"/>
      <name val="Calibri (Body)"/>
    </font>
    <font>
      <b/>
      <sz val="12"/>
      <color rgb="FF000000"/>
      <name val="Calibri"/>
      <family val="2"/>
      <scheme val="minor"/>
    </font>
    <font>
      <b/>
      <u/>
      <sz val="12"/>
      <color rgb="FF000000"/>
      <name val="Calibri"/>
      <family val="2"/>
    </font>
    <font>
      <b/>
      <i/>
      <sz val="12"/>
      <color rgb="FF000000"/>
      <name val="Calibri"/>
      <family val="2"/>
    </font>
    <font>
      <i/>
      <sz val="12"/>
      <color theme="1"/>
      <name val="Calibri"/>
      <family val="2"/>
    </font>
    <font>
      <i/>
      <sz val="12"/>
      <color rgb="FF000000"/>
      <name val="Calibri"/>
      <family val="2"/>
    </font>
    <font>
      <i/>
      <sz val="11"/>
      <color theme="1"/>
      <name val="Calibri (Body)"/>
    </font>
    <font>
      <sz val="11"/>
      <color theme="1"/>
      <name val="Calibri (Body)"/>
    </font>
    <font>
      <sz val="12"/>
      <color rgb="FF000000"/>
      <name val="Symbol"/>
      <family val="1"/>
      <charset val="2"/>
    </font>
    <font>
      <sz val="12"/>
      <color rgb="FF000000"/>
      <name val="Times New Roman"/>
      <family val="1"/>
    </font>
    <font>
      <sz val="12"/>
      <color rgb="FF000000"/>
      <name val="Courier New"/>
      <family val="1"/>
    </font>
    <font>
      <sz val="11"/>
      <color rgb="FF000000"/>
      <name val="Calibri"/>
      <family val="2"/>
      <scheme val="minor"/>
    </font>
    <font>
      <sz val="12"/>
      <color rgb="FFFF0000"/>
      <name val="Calibri"/>
      <family val="2"/>
      <scheme val="minor"/>
    </font>
    <font>
      <b/>
      <sz val="11"/>
      <color theme="1"/>
      <name val="Calibri"/>
      <family val="2"/>
      <scheme val="minor"/>
    </font>
    <font>
      <sz val="10"/>
      <color theme="1"/>
      <name val="Calibri"/>
      <family val="2"/>
      <scheme val="minor"/>
    </font>
    <font>
      <sz val="11"/>
      <color rgb="FF444444"/>
      <name val="Calibri"/>
      <family val="2"/>
    </font>
    <font>
      <strike/>
      <sz val="12"/>
      <color rgb="FF000000"/>
      <name val="Calibri"/>
      <family val="2"/>
    </font>
    <font>
      <sz val="10"/>
      <color rgb="FF000000"/>
      <name val="Calibri"/>
      <family val="2"/>
    </font>
    <font>
      <strike/>
      <sz val="12"/>
      <color theme="1"/>
      <name val="Calibri"/>
      <family val="2"/>
    </font>
    <font>
      <b/>
      <i/>
      <sz val="12"/>
      <color rgb="FF375623"/>
      <name val="Calibri"/>
      <family val="2"/>
    </font>
    <font>
      <sz val="12"/>
      <color rgb="FF000000"/>
      <name val="Calibri"/>
      <family val="2"/>
      <scheme val="minor"/>
    </font>
    <font>
      <strike/>
      <sz val="12"/>
      <color rgb="FF000000"/>
      <name val="Calibri"/>
      <family val="2"/>
      <scheme val="minor"/>
    </font>
    <font>
      <b/>
      <sz val="14"/>
      <color rgb="FFFFFFFF"/>
      <name val="Calibri"/>
      <family val="2"/>
      <scheme val="minor"/>
    </font>
    <font>
      <b/>
      <sz val="14"/>
      <color theme="0"/>
      <name val="Calibri"/>
      <family val="2"/>
      <scheme val="minor"/>
    </font>
    <font>
      <b/>
      <u/>
      <sz val="14"/>
      <color theme="0"/>
      <name val="Calibri"/>
      <family val="2"/>
      <scheme val="minor"/>
    </font>
    <font>
      <i/>
      <sz val="10"/>
      <color theme="0"/>
      <name val="Calibri"/>
      <family val="2"/>
      <scheme val="minor"/>
    </font>
    <font>
      <b/>
      <i/>
      <sz val="10"/>
      <color theme="0"/>
      <name val="Calibri"/>
      <family val="2"/>
      <scheme val="minor"/>
    </font>
    <font>
      <b/>
      <sz val="10"/>
      <color theme="0"/>
      <name val="Calibri"/>
      <family val="2"/>
      <scheme val="minor"/>
    </font>
    <font>
      <b/>
      <i/>
      <u/>
      <sz val="10"/>
      <color theme="0"/>
      <name val="Calibri"/>
      <family val="2"/>
      <scheme val="minor"/>
    </font>
    <font>
      <b/>
      <sz val="14"/>
      <color theme="1"/>
      <name val="Calibri"/>
      <family val="2"/>
      <scheme val="minor"/>
    </font>
    <font>
      <sz val="11"/>
      <name val="Calibri"/>
      <family val="2"/>
      <scheme val="minor"/>
    </font>
    <font>
      <sz val="11"/>
      <name val="Calibri"/>
      <family val="2"/>
    </font>
    <font>
      <i/>
      <sz val="11"/>
      <name val="Calibri"/>
      <family val="2"/>
      <scheme val="minor"/>
    </font>
    <font>
      <b/>
      <sz val="11"/>
      <name val="Calibri"/>
      <family val="2"/>
      <scheme val="minor"/>
    </font>
    <font>
      <u/>
      <sz val="11"/>
      <name val="Calibri"/>
      <family val="2"/>
      <scheme val="minor"/>
    </font>
    <font>
      <sz val="10"/>
      <color rgb="FF0070C0"/>
      <name val="Calibri"/>
      <family val="2"/>
      <scheme val="minor"/>
    </font>
    <font>
      <b/>
      <sz val="10"/>
      <color theme="1"/>
      <name val="Calibri"/>
      <family val="2"/>
      <scheme val="minor"/>
    </font>
    <font>
      <b/>
      <sz val="10"/>
      <name val="Calibri"/>
      <family val="2"/>
      <scheme val="minor"/>
    </font>
    <font>
      <sz val="10"/>
      <name val="Calibri"/>
      <family val="2"/>
      <scheme val="minor"/>
    </font>
    <font>
      <sz val="10"/>
      <name val="Calibri"/>
      <family val="2"/>
    </font>
    <font>
      <sz val="12"/>
      <name val="Calibri"/>
      <family val="2"/>
    </font>
    <font>
      <b/>
      <sz val="12"/>
      <name val="Calibri"/>
      <family val="2"/>
    </font>
    <font>
      <sz val="12"/>
      <name val="Calibri"/>
      <family val="2"/>
      <scheme val="minor"/>
    </font>
    <font>
      <sz val="16"/>
      <color theme="1"/>
      <name val="Calibri"/>
      <family val="2"/>
      <scheme val="minor"/>
    </font>
    <font>
      <b/>
      <sz val="14"/>
      <color theme="1"/>
      <name val="Calibri (Body)"/>
    </font>
    <font>
      <b/>
      <sz val="12"/>
      <name val="Calibri"/>
      <family val="2"/>
      <scheme val="minor"/>
    </font>
    <font>
      <b/>
      <sz val="14"/>
      <name val="Calibri"/>
      <family val="2"/>
      <scheme val="minor"/>
    </font>
    <font>
      <b/>
      <u/>
      <sz val="12"/>
      <color theme="1"/>
      <name val="Calibri (Body)"/>
    </font>
    <font>
      <b/>
      <sz val="22"/>
      <color theme="1"/>
      <name val="Calibri (Body)"/>
    </font>
    <font>
      <b/>
      <u/>
      <sz val="14"/>
      <color theme="1"/>
      <name val="Calibri"/>
      <family val="2"/>
      <scheme val="minor"/>
    </font>
    <font>
      <i/>
      <sz val="10"/>
      <color theme="1"/>
      <name val="Calibri"/>
      <family val="2"/>
      <scheme val="minor"/>
    </font>
    <font>
      <b/>
      <i/>
      <sz val="11"/>
      <color theme="1"/>
      <name val="Calibri"/>
      <family val="2"/>
      <scheme val="minor"/>
    </font>
    <font>
      <sz val="12"/>
      <color rgb="FFFF0000"/>
      <name val="Calibri (Body)"/>
    </font>
    <font>
      <i/>
      <sz val="12"/>
      <color rgb="FFFF0000"/>
      <name val="Calibri (Body)"/>
    </font>
    <font>
      <b/>
      <sz val="12"/>
      <name val="Calibri (Body)"/>
    </font>
    <font>
      <sz val="12"/>
      <name val="Calibri (Body)"/>
    </font>
    <font>
      <sz val="12"/>
      <color rgb="FF7030A0"/>
      <name val="Calibri (Body)"/>
    </font>
    <font>
      <b/>
      <sz val="20"/>
      <name val="Calibri (Body)"/>
    </font>
    <font>
      <b/>
      <u/>
      <sz val="12"/>
      <name val="Calibri (Body)"/>
    </font>
    <font>
      <b/>
      <u/>
      <sz val="14"/>
      <name val="Calibri"/>
      <family val="2"/>
      <scheme val="minor"/>
    </font>
    <font>
      <b/>
      <sz val="22"/>
      <name val="Calibri (Body)"/>
    </font>
    <font>
      <b/>
      <u/>
      <sz val="14"/>
      <name val="Calibri (Body)"/>
    </font>
    <font>
      <b/>
      <sz val="14"/>
      <name val="Calibri (Body)"/>
    </font>
    <font>
      <i/>
      <sz val="12"/>
      <name val="Calibri (Body)"/>
    </font>
    <font>
      <i/>
      <u/>
      <sz val="12"/>
      <name val="Calibri (Body)"/>
    </font>
    <font>
      <b/>
      <i/>
      <sz val="12"/>
      <name val="Calibri (Body)"/>
    </font>
    <font>
      <b/>
      <u/>
      <sz val="14"/>
      <color theme="1"/>
      <name val="Calibri (Body)"/>
    </font>
    <font>
      <sz val="11"/>
      <color rgb="FF9C5700"/>
      <name val="Calibri"/>
      <family val="2"/>
      <scheme val="minor"/>
    </font>
    <font>
      <b/>
      <sz val="11"/>
      <color theme="1"/>
      <name val="Calibri (Body)"/>
    </font>
    <font>
      <sz val="11"/>
      <name val="Calibri (Body)"/>
    </font>
    <font>
      <b/>
      <sz val="11"/>
      <name val="Calibri (Body)"/>
    </font>
    <font>
      <sz val="11"/>
      <color rgb="FF000000"/>
      <name val="Calibri"/>
      <family val="2"/>
    </font>
    <font>
      <b/>
      <sz val="12"/>
      <color theme="0"/>
      <name val="Calibri"/>
      <family val="2"/>
      <scheme val="minor"/>
    </font>
    <font>
      <sz val="16"/>
      <color theme="0"/>
      <name val="Arial Nova"/>
      <family val="2"/>
    </font>
    <font>
      <sz val="12"/>
      <color theme="1"/>
      <name val="Arial Nova"/>
      <family val="2"/>
    </font>
    <font>
      <b/>
      <sz val="12"/>
      <color theme="0"/>
      <name val="Calibri (Body)"/>
    </font>
    <font>
      <sz val="12"/>
      <color theme="0"/>
      <name val="Calibri (Body)"/>
    </font>
    <font>
      <sz val="12"/>
      <color theme="0"/>
      <name val="Calibri"/>
      <family val="2"/>
      <scheme val="minor"/>
    </font>
    <font>
      <sz val="11"/>
      <color rgb="FF006100"/>
      <name val="Calibri"/>
      <family val="2"/>
      <scheme val="minor"/>
    </font>
    <font>
      <sz val="11"/>
      <color rgb="FF9C0006"/>
      <name val="Calibri"/>
      <family val="2"/>
      <scheme val="minor"/>
    </font>
    <font>
      <b/>
      <sz val="11"/>
      <color theme="0"/>
      <name val="Calibri"/>
      <family val="2"/>
      <scheme val="minor"/>
    </font>
    <font>
      <i/>
      <sz val="11"/>
      <color theme="1"/>
      <name val="Calibri"/>
      <family val="2"/>
      <scheme val="minor"/>
    </font>
    <font>
      <sz val="9"/>
      <color theme="1"/>
      <name val="Calibri"/>
      <family val="2"/>
      <scheme val="minor"/>
    </font>
    <font>
      <b/>
      <u/>
      <sz val="11"/>
      <name val="Calibri"/>
      <family val="2"/>
      <scheme val="minor"/>
    </font>
    <font>
      <u/>
      <sz val="10"/>
      <color theme="0"/>
      <name val="Calibri"/>
      <family val="2"/>
      <scheme val="minor"/>
    </font>
    <font>
      <sz val="14"/>
      <color theme="0"/>
      <name val="Calibri"/>
      <family val="2"/>
      <scheme val="minor"/>
    </font>
    <font>
      <sz val="9"/>
      <color theme="0"/>
      <name val="Calibri"/>
      <family val="2"/>
      <scheme val="minor"/>
    </font>
    <font>
      <b/>
      <i/>
      <sz val="12"/>
      <color theme="0"/>
      <name val="Calibri"/>
      <family val="2"/>
      <scheme val="minor"/>
    </font>
    <font>
      <b/>
      <sz val="12"/>
      <color theme="0"/>
      <name val="Quire Sans"/>
      <family val="2"/>
    </font>
    <font>
      <b/>
      <u/>
      <sz val="12"/>
      <color theme="0"/>
      <name val="Quire Sans"/>
      <family val="2"/>
    </font>
    <font>
      <sz val="12"/>
      <color theme="0"/>
      <name val="Quire Sans"/>
      <family val="2"/>
    </font>
    <font>
      <sz val="12"/>
      <color theme="1"/>
      <name val="Quire Sans"/>
      <family val="2"/>
    </font>
    <font>
      <u/>
      <sz val="12"/>
      <color theme="0"/>
      <name val="Quire Sans"/>
      <family val="2"/>
    </font>
    <font>
      <sz val="10"/>
      <color theme="0"/>
      <name val="Quire Sans"/>
      <family val="2"/>
    </font>
    <font>
      <u/>
      <sz val="14"/>
      <color theme="0"/>
      <name val="Quire Sans"/>
      <family val="2"/>
    </font>
    <font>
      <sz val="14"/>
      <color theme="0"/>
      <name val="Quire Sans"/>
      <family val="2"/>
    </font>
    <font>
      <b/>
      <u/>
      <sz val="14"/>
      <color theme="0"/>
      <name val="Quire Sans"/>
      <family val="2"/>
    </font>
    <font>
      <b/>
      <sz val="12"/>
      <color rgb="FF000000"/>
      <name val="Calibri"/>
      <family val="2"/>
      <scheme val="minor"/>
    </font>
    <font>
      <sz val="12"/>
      <color rgb="FF000000"/>
      <name val="Calibri"/>
      <family val="2"/>
    </font>
    <font>
      <sz val="12"/>
      <color rgb="FF000000"/>
      <name val="Aptos"/>
    </font>
    <font>
      <sz val="12"/>
      <color rgb="FF000000"/>
      <name val="WordVisi_MSFontService"/>
      <charset val="1"/>
    </font>
  </fonts>
  <fills count="32">
    <fill>
      <patternFill patternType="none"/>
    </fill>
    <fill>
      <patternFill patternType="gray125"/>
    </fill>
    <fill>
      <patternFill patternType="solid">
        <fgColor rgb="FFD6DCE4"/>
        <bgColor indexed="64"/>
      </patternFill>
    </fill>
    <fill>
      <patternFill patternType="solid">
        <fgColor rgb="FF8EA9DB"/>
        <bgColor indexed="64"/>
      </patternFill>
    </fill>
    <fill>
      <patternFill patternType="solid">
        <fgColor rgb="FFD9E1F2"/>
        <bgColor indexed="64"/>
      </patternFill>
    </fill>
    <fill>
      <patternFill patternType="solid">
        <fgColor rgb="FFB4C6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D6DCE4"/>
        <bgColor rgb="FF000000"/>
      </patternFill>
    </fill>
    <fill>
      <patternFill patternType="solid">
        <fgColor rgb="FFD0CECE"/>
        <bgColor indexed="64"/>
      </patternFill>
    </fill>
    <fill>
      <patternFill patternType="solid">
        <fgColor theme="0"/>
        <bgColor indexed="64"/>
      </patternFill>
    </fill>
    <fill>
      <patternFill patternType="solid">
        <fgColor rgb="FFFFFFFF"/>
        <bgColor indexed="64"/>
      </patternFill>
    </fill>
    <fill>
      <patternFill patternType="solid">
        <fgColor rgb="FFEDEDED"/>
        <bgColor indexed="64"/>
      </patternFill>
    </fill>
    <fill>
      <patternFill patternType="solid">
        <fgColor rgb="FFE2EFDA"/>
        <bgColor indexed="64"/>
      </patternFill>
    </fill>
    <fill>
      <patternFill patternType="solid">
        <fgColor rgb="FFA9D08E"/>
        <bgColor indexed="64"/>
      </patternFill>
    </fill>
    <fill>
      <patternFill patternType="solid">
        <fgColor rgb="FFD4270A"/>
        <bgColor indexed="64"/>
      </patternFill>
    </fill>
    <fill>
      <patternFill patternType="solid">
        <fgColor rgb="FFC00000"/>
        <bgColor indexed="64"/>
      </patternFill>
    </fill>
    <fill>
      <patternFill patternType="solid">
        <fgColor theme="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99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FFEB9C"/>
      </patternFill>
    </fill>
    <fill>
      <patternFill patternType="solid">
        <fgColor theme="4"/>
        <bgColor indexed="64"/>
      </patternFill>
    </fill>
    <fill>
      <patternFill patternType="solid">
        <fgColor rgb="FFC6EFCE"/>
      </patternFill>
    </fill>
    <fill>
      <patternFill patternType="solid">
        <fgColor rgb="FFFFC7CE"/>
      </patternFill>
    </fill>
    <fill>
      <patternFill patternType="solid">
        <fgColor rgb="FFA5A5A5"/>
      </patternFill>
    </fill>
  </fills>
  <borders count="10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medium">
        <color indexed="64"/>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diagonal/>
    </border>
    <border>
      <left/>
      <right style="medium">
        <color rgb="FF000000"/>
      </right>
      <top/>
      <bottom/>
      <diagonal/>
    </border>
    <border>
      <left style="medium">
        <color rgb="FF000000"/>
      </left>
      <right style="medium">
        <color indexed="64"/>
      </right>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Dashed">
        <color indexed="64"/>
      </left>
      <right style="mediumDashed">
        <color indexed="64"/>
      </right>
      <top style="mediumDashed">
        <color indexed="64"/>
      </top>
      <bottom style="mediumDashed">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medium">
        <color rgb="FF000000"/>
      </left>
      <right style="medium">
        <color rgb="FF000000"/>
      </right>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s>
  <cellStyleXfs count="6">
    <xf numFmtId="0" fontId="0" fillId="0" borderId="0"/>
    <xf numFmtId="0" fontId="7" fillId="0" borderId="0" applyNumberFormat="0" applyFill="0" applyBorder="0" applyAlignment="0" applyProtection="0"/>
    <xf numFmtId="0" fontId="101" fillId="27" borderId="0" applyNumberFormat="0" applyBorder="0" applyAlignment="0" applyProtection="0"/>
    <xf numFmtId="0" fontId="112" fillId="29" borderId="0" applyNumberFormat="0" applyBorder="0" applyAlignment="0" applyProtection="0"/>
    <xf numFmtId="0" fontId="113" fillId="30" borderId="0" applyNumberFormat="0" applyBorder="0" applyAlignment="0" applyProtection="0"/>
    <xf numFmtId="0" fontId="114" fillId="31" borderId="98" applyNumberFormat="0" applyAlignment="0" applyProtection="0"/>
  </cellStyleXfs>
  <cellXfs count="683">
    <xf numFmtId="0" fontId="0" fillId="0" borderId="0" xfId="0"/>
    <xf numFmtId="0" fontId="2" fillId="0" borderId="0" xfId="0" applyFont="1" applyAlignment="1">
      <alignment vertical="center"/>
    </xf>
    <xf numFmtId="0" fontId="3" fillId="0" borderId="0" xfId="0" applyFont="1"/>
    <xf numFmtId="0" fontId="5" fillId="0" borderId="0" xfId="0" applyFont="1"/>
    <xf numFmtId="0" fontId="6" fillId="4" borderId="26" xfId="0" applyFont="1" applyFill="1" applyBorder="1" applyAlignment="1">
      <alignment wrapText="1"/>
    </xf>
    <xf numFmtId="0" fontId="6" fillId="4" borderId="18" xfId="0" applyFont="1" applyFill="1" applyBorder="1" applyAlignment="1">
      <alignment wrapText="1"/>
    </xf>
    <xf numFmtId="0" fontId="6" fillId="4" borderId="25" xfId="0" applyFont="1" applyFill="1" applyBorder="1" applyAlignment="1">
      <alignment wrapText="1"/>
    </xf>
    <xf numFmtId="0" fontId="0" fillId="0" borderId="0" xfId="0" applyAlignment="1">
      <alignment wrapText="1"/>
    </xf>
    <xf numFmtId="0" fontId="8" fillId="3" borderId="19" xfId="1" applyFont="1" applyFill="1" applyBorder="1"/>
    <xf numFmtId="0" fontId="8" fillId="3" borderId="28" xfId="1" applyFont="1" applyFill="1" applyBorder="1"/>
    <xf numFmtId="0" fontId="9" fillId="0" borderId="19" xfId="0" applyFont="1" applyBorder="1"/>
    <xf numFmtId="0" fontId="9" fillId="0" borderId="19" xfId="0" applyFont="1" applyBorder="1" applyAlignment="1">
      <alignment wrapText="1"/>
    </xf>
    <xf numFmtId="0" fontId="10" fillId="5" borderId="28" xfId="0" applyFont="1" applyFill="1" applyBorder="1" applyAlignment="1">
      <alignment wrapText="1"/>
    </xf>
    <xf numFmtId="0" fontId="10" fillId="5" borderId="22" xfId="0" applyFont="1" applyFill="1" applyBorder="1" applyAlignment="1">
      <alignment wrapText="1"/>
    </xf>
    <xf numFmtId="0" fontId="9" fillId="0" borderId="26" xfId="0" applyFont="1" applyBorder="1"/>
    <xf numFmtId="0" fontId="15" fillId="0" borderId="32" xfId="0" applyFont="1" applyBorder="1" applyAlignment="1">
      <alignment vertical="center" wrapText="1"/>
    </xf>
    <xf numFmtId="0" fontId="15" fillId="0" borderId="33" xfId="0" applyFont="1" applyBorder="1" applyAlignment="1">
      <alignment vertical="center" wrapText="1"/>
    </xf>
    <xf numFmtId="0" fontId="16" fillId="0" borderId="34" xfId="0" applyFont="1" applyBorder="1" applyAlignment="1">
      <alignment vertical="center" wrapText="1"/>
    </xf>
    <xf numFmtId="0" fontId="15" fillId="0" borderId="31" xfId="0" applyFont="1" applyBorder="1" applyAlignment="1">
      <alignment vertical="center" wrapText="1"/>
    </xf>
    <xf numFmtId="0" fontId="18" fillId="0" borderId="34" xfId="0" applyFont="1" applyBorder="1" applyAlignment="1">
      <alignment vertical="center" wrapText="1"/>
    </xf>
    <xf numFmtId="0" fontId="22" fillId="0" borderId="34" xfId="0" applyFont="1" applyBorder="1" applyAlignment="1">
      <alignment vertical="center" wrapText="1"/>
    </xf>
    <xf numFmtId="0" fontId="16" fillId="0" borderId="24" xfId="0" applyFont="1" applyBorder="1" applyAlignment="1">
      <alignment vertical="center" wrapText="1"/>
    </xf>
    <xf numFmtId="0" fontId="15" fillId="0" borderId="17" xfId="0" applyFont="1" applyBorder="1" applyAlignment="1">
      <alignment vertical="center" wrapText="1"/>
    </xf>
    <xf numFmtId="0" fontId="29" fillId="0" borderId="0" xfId="0" applyFont="1"/>
    <xf numFmtId="0" fontId="29" fillId="0" borderId="6" xfId="0" applyFont="1" applyBorder="1" applyAlignment="1">
      <alignment vertical="center" wrapText="1"/>
    </xf>
    <xf numFmtId="0" fontId="29" fillId="0" borderId="5" xfId="0" applyFont="1" applyBorder="1" applyAlignment="1">
      <alignment horizontal="center" vertical="center" wrapText="1"/>
    </xf>
    <xf numFmtId="0" fontId="29" fillId="0" borderId="5" xfId="0" applyFont="1" applyBorder="1" applyAlignment="1">
      <alignment vertical="center" wrapText="1"/>
    </xf>
    <xf numFmtId="0" fontId="29" fillId="0" borderId="3" xfId="0" applyFont="1" applyBorder="1" applyAlignment="1">
      <alignment vertical="center" wrapText="1"/>
    </xf>
    <xf numFmtId="0" fontId="30" fillId="0" borderId="6" xfId="0" applyFont="1" applyBorder="1" applyAlignment="1">
      <alignment vertical="center" wrapText="1"/>
    </xf>
    <xf numFmtId="0" fontId="28" fillId="0" borderId="5" xfId="0" applyFont="1" applyBorder="1" applyAlignment="1">
      <alignment vertical="center" wrapText="1"/>
    </xf>
    <xf numFmtId="0" fontId="33" fillId="0" borderId="6" xfId="0" applyFont="1" applyBorder="1" applyAlignment="1">
      <alignment vertical="center" wrapText="1"/>
    </xf>
    <xf numFmtId="0" fontId="28" fillId="0" borderId="13" xfId="0" applyFont="1" applyBorder="1" applyAlignment="1">
      <alignment vertical="center" wrapText="1"/>
    </xf>
    <xf numFmtId="0" fontId="30" fillId="0" borderId="5" xfId="0" applyFont="1" applyBorder="1" applyAlignment="1">
      <alignment vertical="center" wrapText="1"/>
    </xf>
    <xf numFmtId="0" fontId="33" fillId="0" borderId="5" xfId="0" applyFont="1" applyBorder="1" applyAlignment="1">
      <alignment vertical="center" wrapText="1"/>
    </xf>
    <xf numFmtId="0" fontId="33" fillId="0" borderId="1" xfId="0" applyFont="1" applyBorder="1" applyAlignment="1">
      <alignment vertical="center" wrapText="1"/>
    </xf>
    <xf numFmtId="0" fontId="29" fillId="0" borderId="3" xfId="0" applyFont="1" applyBorder="1" applyAlignment="1">
      <alignment horizontal="center" vertical="center" wrapText="1"/>
    </xf>
    <xf numFmtId="0" fontId="30" fillId="0" borderId="5" xfId="0" applyFont="1" applyBorder="1" applyAlignment="1">
      <alignment horizontal="center" vertical="center" wrapText="1"/>
    </xf>
    <xf numFmtId="0" fontId="36" fillId="0" borderId="0" xfId="0" applyFont="1" applyAlignment="1">
      <alignment vertical="center"/>
    </xf>
    <xf numFmtId="0" fontId="24" fillId="0" borderId="24" xfId="0" applyFont="1" applyBorder="1" applyAlignment="1">
      <alignment vertical="center" wrapText="1"/>
    </xf>
    <xf numFmtId="0" fontId="24" fillId="0" borderId="5" xfId="0" applyFont="1" applyBorder="1" applyAlignment="1">
      <alignment vertical="center" wrapText="1"/>
    </xf>
    <xf numFmtId="0" fontId="38" fillId="0" borderId="1" xfId="0" applyFont="1" applyBorder="1" applyAlignment="1">
      <alignment vertical="center" wrapText="1"/>
    </xf>
    <xf numFmtId="0" fontId="39" fillId="0" borderId="1" xfId="0" applyFont="1" applyBorder="1" applyAlignment="1">
      <alignment vertical="center" wrapText="1"/>
    </xf>
    <xf numFmtId="0" fontId="16" fillId="0" borderId="1" xfId="0" applyFont="1" applyBorder="1" applyAlignment="1">
      <alignment vertical="center" wrapText="1"/>
    </xf>
    <xf numFmtId="0" fontId="18" fillId="0" borderId="1" xfId="0" applyFont="1" applyBorder="1" applyAlignment="1">
      <alignment vertical="center" wrapText="1"/>
    </xf>
    <xf numFmtId="0" fontId="28" fillId="0" borderId="6" xfId="0" applyFont="1" applyBorder="1" applyAlignment="1">
      <alignment vertical="center" wrapText="1"/>
    </xf>
    <xf numFmtId="0" fontId="15" fillId="0" borderId="0" xfId="0" applyFont="1" applyAlignment="1">
      <alignment vertical="center" wrapText="1"/>
    </xf>
    <xf numFmtId="0" fontId="16" fillId="0" borderId="20" xfId="0" applyFont="1" applyBorder="1" applyAlignment="1">
      <alignment vertical="center" wrapText="1"/>
    </xf>
    <xf numFmtId="0" fontId="40" fillId="0" borderId="0" xfId="0" applyFont="1" applyAlignment="1">
      <alignment vertical="center" wrapText="1"/>
    </xf>
    <xf numFmtId="0" fontId="41" fillId="0" borderId="0" xfId="0" applyFont="1"/>
    <xf numFmtId="0" fontId="0" fillId="0" borderId="28" xfId="0" applyBorder="1"/>
    <xf numFmtId="0" fontId="0" fillId="0" borderId="18" xfId="0" applyBorder="1"/>
    <xf numFmtId="0" fontId="15" fillId="0" borderId="6" xfId="0" applyFont="1" applyBorder="1" applyAlignment="1">
      <alignment vertical="center" wrapText="1"/>
    </xf>
    <xf numFmtId="0" fontId="15" fillId="0" borderId="5" xfId="0" applyFont="1" applyBorder="1" applyAlignment="1">
      <alignment vertical="center" wrapText="1"/>
    </xf>
    <xf numFmtId="0" fontId="42" fillId="0" borderId="0" xfId="0" applyFont="1" applyAlignment="1">
      <alignment horizontal="left" vertical="center" indent="4"/>
    </xf>
    <xf numFmtId="0" fontId="44" fillId="0" borderId="0" xfId="0" applyFont="1" applyAlignment="1">
      <alignment horizontal="left" vertical="center" indent="8"/>
    </xf>
    <xf numFmtId="0" fontId="29" fillId="0" borderId="7" xfId="0" applyFont="1" applyBorder="1" applyAlignment="1">
      <alignment vertical="center" wrapText="1"/>
    </xf>
    <xf numFmtId="0" fontId="29" fillId="0" borderId="8" xfId="0" applyFont="1" applyBorder="1" applyAlignment="1">
      <alignment vertical="center" wrapText="1"/>
    </xf>
    <xf numFmtId="0" fontId="29" fillId="0" borderId="18" xfId="0" applyFont="1" applyBorder="1" applyAlignment="1">
      <alignment vertical="center" wrapText="1"/>
    </xf>
    <xf numFmtId="0" fontId="29" fillId="0" borderId="15" xfId="0" applyFont="1" applyBorder="1" applyAlignment="1">
      <alignment vertical="center" wrapText="1"/>
    </xf>
    <xf numFmtId="0" fontId="29" fillId="0" borderId="4" xfId="0" applyFont="1" applyBorder="1" applyAlignment="1">
      <alignment vertical="center" wrapText="1"/>
    </xf>
    <xf numFmtId="0" fontId="29" fillId="0" borderId="16" xfId="0" applyFont="1" applyBorder="1" applyAlignment="1">
      <alignment vertical="center" wrapText="1"/>
    </xf>
    <xf numFmtId="0" fontId="29" fillId="0" borderId="13" xfId="0" applyFont="1" applyBorder="1" applyAlignment="1">
      <alignment vertical="center" wrapText="1"/>
    </xf>
    <xf numFmtId="0" fontId="46" fillId="11" borderId="0" xfId="0" applyFont="1" applyFill="1"/>
    <xf numFmtId="0" fontId="0" fillId="11" borderId="0" xfId="0" applyFill="1"/>
    <xf numFmtId="0" fontId="16" fillId="0" borderId="31" xfId="0" applyFont="1" applyBorder="1" applyAlignment="1">
      <alignment vertical="center" wrapText="1"/>
    </xf>
    <xf numFmtId="0" fontId="0" fillId="0" borderId="42" xfId="0" applyBorder="1"/>
    <xf numFmtId="0" fontId="0" fillId="0" borderId="42" xfId="0" applyBorder="1" applyAlignment="1">
      <alignment wrapText="1"/>
    </xf>
    <xf numFmtId="0" fontId="16" fillId="0" borderId="40" xfId="0" applyFont="1" applyBorder="1" applyAlignment="1">
      <alignment vertical="center" wrapText="1"/>
    </xf>
    <xf numFmtId="0" fontId="16" fillId="0" borderId="5" xfId="0" applyFont="1" applyBorder="1" applyAlignment="1">
      <alignment vertical="center" wrapText="1"/>
    </xf>
    <xf numFmtId="0" fontId="29" fillId="0" borderId="0" xfId="0" applyFont="1" applyAlignment="1">
      <alignment wrapText="1"/>
    </xf>
    <xf numFmtId="0" fontId="0" fillId="0" borderId="29" xfId="0" applyBorder="1"/>
    <xf numFmtId="0" fontId="0" fillId="0" borderId="44" xfId="0" applyBorder="1"/>
    <xf numFmtId="0" fontId="52" fillId="12" borderId="40" xfId="0" applyFont="1" applyFill="1" applyBorder="1" applyAlignment="1">
      <alignment vertical="center" wrapText="1"/>
    </xf>
    <xf numFmtId="0" fontId="24" fillId="0" borderId="23" xfId="0" applyFont="1" applyBorder="1" applyAlignment="1">
      <alignment vertical="center" wrapText="1"/>
    </xf>
    <xf numFmtId="0" fontId="39" fillId="0" borderId="13" xfId="0" applyFont="1" applyBorder="1" applyAlignment="1">
      <alignment vertical="center" wrapText="1"/>
    </xf>
    <xf numFmtId="0" fontId="18" fillId="0" borderId="13" xfId="0" applyFont="1" applyBorder="1" applyAlignment="1">
      <alignment vertical="center" wrapText="1"/>
    </xf>
    <xf numFmtId="0" fontId="0" fillId="0" borderId="44" xfId="0" applyBorder="1" applyAlignment="1">
      <alignment wrapText="1"/>
    </xf>
    <xf numFmtId="0" fontId="0" fillId="0" borderId="44" xfId="0" applyBorder="1" applyAlignment="1">
      <alignment vertical="top" wrapText="1"/>
    </xf>
    <xf numFmtId="0" fontId="18" fillId="0" borderId="44" xfId="0" applyFont="1" applyBorder="1" applyAlignment="1">
      <alignment vertical="center" wrapText="1"/>
    </xf>
    <xf numFmtId="0" fontId="52" fillId="0" borderId="40" xfId="0" applyFont="1" applyBorder="1" applyAlignment="1">
      <alignment vertical="center" wrapText="1"/>
    </xf>
    <xf numFmtId="0" fontId="16" fillId="0" borderId="9" xfId="0" applyFont="1" applyBorder="1" applyAlignment="1">
      <alignment vertical="center" wrapText="1"/>
    </xf>
    <xf numFmtId="0" fontId="18" fillId="0" borderId="42" xfId="0" applyFont="1" applyBorder="1"/>
    <xf numFmtId="0" fontId="18" fillId="0" borderId="42" xfId="0" applyFont="1" applyBorder="1" applyAlignment="1">
      <alignment wrapText="1"/>
    </xf>
    <xf numFmtId="0" fontId="24" fillId="0" borderId="42" xfId="0" applyFont="1" applyBorder="1" applyAlignment="1">
      <alignment wrapText="1"/>
    </xf>
    <xf numFmtId="0" fontId="39" fillId="0" borderId="42" xfId="0" applyFont="1" applyBorder="1" applyAlignment="1">
      <alignment wrapText="1"/>
    </xf>
    <xf numFmtId="0" fontId="7" fillId="0" borderId="42" xfId="1" applyBorder="1" applyAlignment="1">
      <alignment wrapText="1"/>
    </xf>
    <xf numFmtId="0" fontId="49" fillId="0" borderId="42" xfId="0" applyFont="1" applyBorder="1" applyAlignment="1">
      <alignment wrapText="1"/>
    </xf>
    <xf numFmtId="17" fontId="18" fillId="0" borderId="42" xfId="0" applyNumberFormat="1" applyFont="1" applyBorder="1" applyAlignment="1">
      <alignment wrapText="1"/>
    </xf>
    <xf numFmtId="0" fontId="0" fillId="13" borderId="42" xfId="0" applyFill="1" applyBorder="1"/>
    <xf numFmtId="0" fontId="7" fillId="13" borderId="42" xfId="1" applyFill="1" applyBorder="1" applyAlignment="1">
      <alignment wrapText="1"/>
    </xf>
    <xf numFmtId="0" fontId="0" fillId="13" borderId="42" xfId="0" applyFill="1" applyBorder="1" applyAlignment="1">
      <alignment wrapText="1"/>
    </xf>
    <xf numFmtId="0" fontId="39" fillId="0" borderId="49" xfId="0" applyFont="1" applyBorder="1" applyAlignment="1">
      <alignment wrapText="1"/>
    </xf>
    <xf numFmtId="0" fontId="0" fillId="0" borderId="50" xfId="0" applyBorder="1"/>
    <xf numFmtId="0" fontId="0" fillId="0" borderId="50" xfId="0" applyBorder="1" applyAlignment="1">
      <alignment wrapText="1"/>
    </xf>
    <xf numFmtId="0" fontId="18" fillId="0" borderId="49" xfId="0" applyFont="1" applyBorder="1" applyAlignment="1">
      <alignment wrapText="1"/>
    </xf>
    <xf numFmtId="0" fontId="0" fillId="0" borderId="49" xfId="0" applyBorder="1" applyAlignment="1">
      <alignment wrapText="1"/>
    </xf>
    <xf numFmtId="0" fontId="50" fillId="0" borderId="49" xfId="0" applyFont="1" applyBorder="1" applyAlignment="1">
      <alignment wrapText="1"/>
    </xf>
    <xf numFmtId="0" fontId="4" fillId="0" borderId="49" xfId="0" applyFont="1" applyBorder="1" applyAlignment="1">
      <alignment wrapText="1"/>
    </xf>
    <xf numFmtId="0" fontId="4" fillId="0" borderId="49" xfId="0" applyFont="1" applyBorder="1"/>
    <xf numFmtId="0" fontId="4" fillId="13" borderId="49" xfId="0" applyFont="1" applyFill="1" applyBorder="1" applyAlignment="1">
      <alignment wrapText="1"/>
    </xf>
    <xf numFmtId="0" fontId="0" fillId="13" borderId="50" xfId="0" applyFill="1" applyBorder="1"/>
    <xf numFmtId="0" fontId="4" fillId="13" borderId="49" xfId="0" applyFont="1" applyFill="1" applyBorder="1"/>
    <xf numFmtId="0" fontId="4" fillId="0" borderId="51" xfId="0" applyFont="1" applyBorder="1" applyAlignment="1">
      <alignment wrapText="1"/>
    </xf>
    <xf numFmtId="0" fontId="0" fillId="13" borderId="52" xfId="0" applyFill="1" applyBorder="1"/>
    <xf numFmtId="0" fontId="0" fillId="13" borderId="52" xfId="0" applyFill="1" applyBorder="1" applyAlignment="1">
      <alignment wrapText="1"/>
    </xf>
    <xf numFmtId="0" fontId="0" fillId="13" borderId="53" xfId="0" applyFill="1" applyBorder="1"/>
    <xf numFmtId="0" fontId="39" fillId="0" borderId="54" xfId="0" applyFont="1" applyBorder="1" applyAlignment="1">
      <alignment wrapText="1"/>
    </xf>
    <xf numFmtId="0" fontId="39" fillId="0" borderId="47" xfId="0" applyFont="1" applyBorder="1" applyAlignment="1">
      <alignment wrapText="1"/>
    </xf>
    <xf numFmtId="0" fontId="24" fillId="14" borderId="56" xfId="0" applyFont="1" applyFill="1" applyBorder="1" applyAlignment="1">
      <alignment wrapText="1"/>
    </xf>
    <xf numFmtId="0" fontId="24" fillId="14" borderId="57" xfId="0" applyFont="1" applyFill="1" applyBorder="1" applyAlignment="1">
      <alignment wrapText="1"/>
    </xf>
    <xf numFmtId="0" fontId="47" fillId="14" borderId="58" xfId="0" applyFont="1" applyFill="1" applyBorder="1"/>
    <xf numFmtId="0" fontId="37" fillId="0" borderId="47" xfId="0" applyFont="1" applyBorder="1" applyAlignment="1">
      <alignment wrapText="1"/>
    </xf>
    <xf numFmtId="15" fontId="24" fillId="0" borderId="47" xfId="0" applyNumberFormat="1" applyFont="1" applyBorder="1" applyAlignment="1">
      <alignment wrapText="1"/>
    </xf>
    <xf numFmtId="0" fontId="7" fillId="0" borderId="47" xfId="1" applyBorder="1" applyAlignment="1">
      <alignment wrapText="1"/>
    </xf>
    <xf numFmtId="0" fontId="48" fillId="0" borderId="55" xfId="0" applyFont="1" applyBorder="1"/>
    <xf numFmtId="0" fontId="16" fillId="0" borderId="8" xfId="0" applyFont="1" applyBorder="1" applyAlignment="1">
      <alignment vertical="center" wrapText="1"/>
    </xf>
    <xf numFmtId="0" fontId="16" fillId="15" borderId="40" xfId="0" applyFont="1" applyFill="1" applyBorder="1" applyAlignment="1">
      <alignment vertical="center" wrapText="1"/>
    </xf>
    <xf numFmtId="0" fontId="16" fillId="0" borderId="59" xfId="0" applyFont="1" applyBorder="1" applyAlignment="1">
      <alignment vertical="center" wrapText="1"/>
    </xf>
    <xf numFmtId="0" fontId="16" fillId="0" borderId="18" xfId="0" applyFont="1" applyBorder="1" applyAlignment="1">
      <alignment vertical="center" wrapText="1"/>
    </xf>
    <xf numFmtId="0" fontId="16" fillId="15" borderId="18" xfId="0" applyFont="1" applyFill="1" applyBorder="1" applyAlignment="1">
      <alignment vertical="center" wrapText="1"/>
    </xf>
    <xf numFmtId="0" fontId="16" fillId="0" borderId="29" xfId="0" applyFont="1" applyBorder="1" applyAlignment="1">
      <alignment vertical="center" wrapText="1"/>
    </xf>
    <xf numFmtId="0" fontId="18" fillId="0" borderId="59" xfId="0" applyFont="1" applyBorder="1" applyAlignment="1">
      <alignment vertical="center" wrapText="1"/>
    </xf>
    <xf numFmtId="0" fontId="18" fillId="0" borderId="29" xfId="0" applyFont="1" applyBorder="1" applyAlignment="1">
      <alignment vertical="center" wrapText="1"/>
    </xf>
    <xf numFmtId="0" fontId="0" fillId="0" borderId="60" xfId="0" applyBorder="1"/>
    <xf numFmtId="0" fontId="0" fillId="0" borderId="61" xfId="0" applyBorder="1" applyAlignment="1">
      <alignment vertical="top" wrapText="1"/>
    </xf>
    <xf numFmtId="0" fontId="18" fillId="0" borderId="9" xfId="0" applyFont="1" applyBorder="1" applyAlignment="1">
      <alignment vertical="center" wrapText="1"/>
    </xf>
    <xf numFmtId="0" fontId="18" fillId="0" borderId="2" xfId="0" applyFont="1" applyBorder="1" applyAlignment="1">
      <alignment vertical="center" wrapText="1"/>
    </xf>
    <xf numFmtId="0" fontId="0" fillId="0" borderId="45" xfId="0" applyBorder="1"/>
    <xf numFmtId="0" fontId="0" fillId="0" borderId="45" xfId="0" applyBorder="1" applyAlignment="1">
      <alignment vertical="top" wrapText="1"/>
    </xf>
    <xf numFmtId="0" fontId="0" fillId="0" borderId="29" xfId="0" applyBorder="1" applyAlignment="1">
      <alignment wrapText="1"/>
    </xf>
    <xf numFmtId="0" fontId="16" fillId="15" borderId="5" xfId="0" applyFont="1" applyFill="1" applyBorder="1" applyAlignment="1">
      <alignment vertical="center" wrapText="1"/>
    </xf>
    <xf numFmtId="0" fontId="24" fillId="16" borderId="16" xfId="0" applyFont="1" applyFill="1" applyBorder="1" applyAlignment="1">
      <alignment vertical="center" wrapText="1"/>
    </xf>
    <xf numFmtId="0" fontId="33" fillId="16" borderId="5" xfId="0" applyFont="1" applyFill="1" applyBorder="1" applyAlignment="1">
      <alignment vertical="center" wrapText="1"/>
    </xf>
    <xf numFmtId="0" fontId="24" fillId="16" borderId="5" xfId="0" applyFont="1" applyFill="1" applyBorder="1" applyAlignment="1">
      <alignment vertical="center" wrapText="1"/>
    </xf>
    <xf numFmtId="0" fontId="24" fillId="16" borderId="46" xfId="0" applyFont="1" applyFill="1" applyBorder="1" applyAlignment="1">
      <alignment horizontal="center" vertical="center" wrapText="1"/>
    </xf>
    <xf numFmtId="0" fontId="24" fillId="16" borderId="18" xfId="0" applyFont="1" applyFill="1" applyBorder="1" applyAlignment="1">
      <alignment vertical="center" wrapText="1"/>
    </xf>
    <xf numFmtId="0" fontId="24" fillId="16" borderId="0" xfId="0" applyFont="1" applyFill="1" applyAlignment="1">
      <alignment vertical="center" wrapText="1"/>
    </xf>
    <xf numFmtId="0" fontId="24" fillId="16" borderId="44" xfId="0" applyFont="1" applyFill="1" applyBorder="1" applyAlignment="1">
      <alignment horizontal="center" vertical="center" wrapText="1"/>
    </xf>
    <xf numFmtId="0" fontId="0" fillId="16" borderId="0" xfId="0" applyFill="1"/>
    <xf numFmtId="0" fontId="0" fillId="13" borderId="47" xfId="0" applyFill="1" applyBorder="1"/>
    <xf numFmtId="0" fontId="0" fillId="13" borderId="47" xfId="0" applyFill="1" applyBorder="1" applyAlignment="1">
      <alignment wrapText="1"/>
    </xf>
    <xf numFmtId="0" fontId="7" fillId="0" borderId="0" xfId="1" applyAlignment="1">
      <alignment wrapText="1"/>
    </xf>
    <xf numFmtId="17" fontId="0" fillId="13" borderId="47" xfId="0" applyNumberFormat="1" applyFill="1" applyBorder="1"/>
    <xf numFmtId="17" fontId="0" fillId="13" borderId="42" xfId="0" applyNumberFormat="1" applyFill="1" applyBorder="1"/>
    <xf numFmtId="0" fontId="55" fillId="13" borderId="42" xfId="0" applyFont="1" applyFill="1" applyBorder="1" applyAlignment="1">
      <alignment wrapText="1"/>
    </xf>
    <xf numFmtId="0" fontId="55" fillId="0" borderId="0" xfId="0" applyFont="1" applyAlignment="1">
      <alignment wrapText="1"/>
    </xf>
    <xf numFmtId="0" fontId="57" fillId="17" borderId="45" xfId="0" applyFont="1" applyFill="1" applyBorder="1" applyAlignment="1">
      <alignment horizontal="left" vertical="top" wrapText="1"/>
    </xf>
    <xf numFmtId="0" fontId="57" fillId="17" borderId="66" xfId="0" applyFont="1" applyFill="1" applyBorder="1" applyAlignment="1">
      <alignment horizontal="center" vertical="top" wrapText="1"/>
    </xf>
    <xf numFmtId="0" fontId="58" fillId="17" borderId="66" xfId="0" applyFont="1" applyFill="1" applyBorder="1" applyAlignment="1">
      <alignment horizontal="center" vertical="top" wrapText="1"/>
    </xf>
    <xf numFmtId="0" fontId="58" fillId="17" borderId="67" xfId="0" applyFont="1" applyFill="1" applyBorder="1" applyAlignment="1">
      <alignment horizontal="center" vertical="top" wrapText="1"/>
    </xf>
    <xf numFmtId="0" fontId="58" fillId="17" borderId="68" xfId="0" applyFont="1" applyFill="1" applyBorder="1" applyAlignment="1">
      <alignment horizontal="center" vertical="top" wrapText="1"/>
    </xf>
    <xf numFmtId="0" fontId="58" fillId="17" borderId="45" xfId="0" applyFont="1" applyFill="1" applyBorder="1" applyAlignment="1">
      <alignment horizontal="center" vertical="top" wrapText="1"/>
    </xf>
    <xf numFmtId="0" fontId="63" fillId="0" borderId="0" xfId="0" applyFont="1" applyAlignment="1">
      <alignment horizontal="center" vertical="top"/>
    </xf>
    <xf numFmtId="0" fontId="64" fillId="0" borderId="44" xfId="0" applyFont="1" applyBorder="1" applyAlignment="1" applyProtection="1">
      <alignment vertical="top" wrapText="1"/>
      <protection locked="0"/>
    </xf>
    <xf numFmtId="0" fontId="64" fillId="0" borderId="44" xfId="0" applyFont="1" applyBorder="1" applyAlignment="1" applyProtection="1">
      <alignment horizontal="center" vertical="top" wrapText="1"/>
      <protection locked="0"/>
    </xf>
    <xf numFmtId="0" fontId="64" fillId="0" borderId="44" xfId="0" applyFont="1" applyBorder="1" applyAlignment="1" applyProtection="1">
      <alignment horizontal="left" vertical="top" wrapText="1"/>
      <protection locked="0"/>
    </xf>
    <xf numFmtId="0" fontId="64" fillId="0" borderId="44" xfId="0" applyFont="1" applyBorder="1" applyAlignment="1" applyProtection="1">
      <alignment vertical="top"/>
      <protection locked="0"/>
    </xf>
    <xf numFmtId="0" fontId="65" fillId="0" borderId="44" xfId="0" applyFont="1" applyBorder="1" applyAlignment="1" applyProtection="1">
      <alignment vertical="top" wrapText="1"/>
      <protection locked="0"/>
    </xf>
    <xf numFmtId="0" fontId="64" fillId="0" borderId="44" xfId="0" applyFont="1" applyBorder="1" applyAlignment="1" applyProtection="1">
      <alignment horizontal="left" vertical="top"/>
      <protection locked="0"/>
    </xf>
    <xf numFmtId="0" fontId="66" fillId="0" borderId="44" xfId="0" applyFont="1" applyBorder="1" applyAlignment="1" applyProtection="1">
      <alignment vertical="top" wrapText="1"/>
      <protection locked="0"/>
    </xf>
    <xf numFmtId="0" fontId="48" fillId="0" borderId="44" xfId="0" applyFont="1" applyBorder="1" applyAlignment="1">
      <alignment horizontal="center" wrapText="1"/>
    </xf>
    <xf numFmtId="0" fontId="70" fillId="0" borderId="44" xfId="0" applyFont="1" applyBorder="1" applyAlignment="1">
      <alignment vertical="center" wrapText="1"/>
    </xf>
    <xf numFmtId="0" fontId="70" fillId="0" borderId="44" xfId="0" applyFont="1" applyBorder="1" applyAlignment="1">
      <alignment horizontal="center" vertical="center" wrapText="1"/>
    </xf>
    <xf numFmtId="0" fontId="48" fillId="0" borderId="44" xfId="0" applyFont="1" applyBorder="1" applyAlignment="1">
      <alignment wrapText="1"/>
    </xf>
    <xf numFmtId="0" fontId="73" fillId="0" borderId="44" xfId="0" applyFont="1" applyBorder="1" applyAlignment="1">
      <alignment horizontal="center" vertical="center" wrapText="1"/>
    </xf>
    <xf numFmtId="0" fontId="51" fillId="0" borderId="44" xfId="0" applyFont="1" applyBorder="1" applyAlignment="1">
      <alignment horizontal="center" vertical="center" wrapText="1"/>
    </xf>
    <xf numFmtId="0" fontId="71" fillId="0" borderId="44" xfId="0" applyFont="1" applyBorder="1" applyAlignment="1">
      <alignment horizontal="center" vertical="center" wrapText="1"/>
    </xf>
    <xf numFmtId="0" fontId="70" fillId="0" borderId="44" xfId="0" applyFont="1" applyBorder="1" applyAlignment="1">
      <alignment horizontal="left" vertical="center" wrapText="1"/>
    </xf>
    <xf numFmtId="49" fontId="0" fillId="0" borderId="0" xfId="0" applyNumberFormat="1"/>
    <xf numFmtId="0" fontId="3" fillId="16" borderId="42" xfId="0" applyFont="1" applyFill="1" applyBorder="1" applyAlignment="1">
      <alignment horizontal="center" vertical="center" wrapText="1"/>
    </xf>
    <xf numFmtId="49" fontId="3" fillId="16" borderId="42" xfId="0" applyNumberFormat="1" applyFont="1" applyFill="1" applyBorder="1" applyAlignment="1">
      <alignment horizontal="center" vertical="center" wrapText="1"/>
    </xf>
    <xf numFmtId="0" fontId="3" fillId="15" borderId="42" xfId="0" applyFont="1" applyFill="1" applyBorder="1" applyAlignment="1">
      <alignment vertical="top"/>
    </xf>
    <xf numFmtId="49" fontId="0" fillId="0" borderId="42" xfId="0" applyNumberFormat="1" applyBorder="1" applyAlignment="1">
      <alignment vertical="top" wrapText="1"/>
    </xf>
    <xf numFmtId="0" fontId="0" fillId="0" borderId="42" xfId="0" applyBorder="1" applyAlignment="1">
      <alignment vertical="top"/>
    </xf>
    <xf numFmtId="0" fontId="16" fillId="9" borderId="40" xfId="0" applyFont="1" applyFill="1" applyBorder="1" applyAlignment="1">
      <alignment vertical="center" wrapText="1"/>
    </xf>
    <xf numFmtId="0" fontId="38" fillId="9" borderId="1" xfId="0" applyFont="1" applyFill="1" applyBorder="1" applyAlignment="1">
      <alignment vertical="center" wrapText="1"/>
    </xf>
    <xf numFmtId="0" fontId="18" fillId="9" borderId="1" xfId="0" applyFont="1" applyFill="1" applyBorder="1" applyAlignment="1">
      <alignment vertical="center" wrapText="1"/>
    </xf>
    <xf numFmtId="10" fontId="39" fillId="9" borderId="1" xfId="0" applyNumberFormat="1" applyFont="1" applyFill="1" applyBorder="1" applyAlignment="1">
      <alignment vertical="center" wrapText="1"/>
    </xf>
    <xf numFmtId="0" fontId="39" fillId="9" borderId="41" xfId="0" applyFont="1" applyFill="1" applyBorder="1" applyAlignment="1">
      <alignment vertical="center" wrapText="1"/>
    </xf>
    <xf numFmtId="0" fontId="0" fillId="9" borderId="44" xfId="0" applyFill="1" applyBorder="1" applyAlignment="1">
      <alignment wrapText="1"/>
    </xf>
    <xf numFmtId="0" fontId="0" fillId="9" borderId="44" xfId="0" applyFill="1" applyBorder="1" applyAlignment="1">
      <alignment vertical="top" wrapText="1"/>
    </xf>
    <xf numFmtId="0" fontId="0" fillId="9" borderId="0" xfId="0" applyFill="1"/>
    <xf numFmtId="0" fontId="16" fillId="9" borderId="1" xfId="0" applyFont="1" applyFill="1" applyBorder="1" applyAlignment="1">
      <alignment vertical="center" wrapText="1"/>
    </xf>
    <xf numFmtId="0" fontId="18" fillId="9" borderId="13" xfId="0" applyFont="1" applyFill="1" applyBorder="1" applyAlignment="1">
      <alignment vertical="center" wrapText="1"/>
    </xf>
    <xf numFmtId="0" fontId="18" fillId="9" borderId="44" xfId="0" applyFont="1" applyFill="1" applyBorder="1" applyAlignment="1">
      <alignment vertical="center" wrapText="1"/>
    </xf>
    <xf numFmtId="0" fontId="0" fillId="9" borderId="46" xfId="0" applyFill="1" applyBorder="1" applyAlignment="1">
      <alignment horizontal="center" vertical="top" wrapText="1"/>
    </xf>
    <xf numFmtId="0" fontId="0" fillId="9" borderId="44" xfId="0" applyFill="1" applyBorder="1"/>
    <xf numFmtId="0" fontId="16" fillId="9" borderId="5" xfId="0" applyFont="1" applyFill="1" applyBorder="1" applyAlignment="1">
      <alignment vertical="center" wrapText="1"/>
    </xf>
    <xf numFmtId="0" fontId="16" fillId="9" borderId="25" xfId="0" applyFont="1" applyFill="1" applyBorder="1" applyAlignment="1">
      <alignment vertical="center" wrapText="1"/>
    </xf>
    <xf numFmtId="0" fontId="16" fillId="9" borderId="8" xfId="0" applyFont="1" applyFill="1" applyBorder="1" applyAlignment="1">
      <alignment vertical="center" wrapText="1"/>
    </xf>
    <xf numFmtId="0" fontId="16" fillId="9" borderId="33" xfId="0" applyFont="1" applyFill="1" applyBorder="1" applyAlignment="1">
      <alignment vertical="center" wrapText="1"/>
    </xf>
    <xf numFmtId="0" fontId="18" fillId="9" borderId="8" xfId="0" applyFont="1" applyFill="1" applyBorder="1" applyAlignment="1">
      <alignment vertical="center" wrapText="1"/>
    </xf>
    <xf numFmtId="0" fontId="18" fillId="9" borderId="0" xfId="0" applyFont="1" applyFill="1" applyAlignment="1">
      <alignment vertical="center" wrapText="1"/>
    </xf>
    <xf numFmtId="0" fontId="0" fillId="9" borderId="62" xfId="0" applyFill="1" applyBorder="1"/>
    <xf numFmtId="0" fontId="0" fillId="9" borderId="63" xfId="0" applyFill="1" applyBorder="1" applyAlignment="1">
      <alignment vertical="top" wrapText="1"/>
    </xf>
    <xf numFmtId="0" fontId="74" fillId="0" borderId="44" xfId="0" applyFont="1" applyBorder="1" applyAlignment="1">
      <alignment vertical="top" wrapText="1"/>
    </xf>
    <xf numFmtId="0" fontId="30" fillId="0" borderId="6"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0" xfId="0" applyFont="1" applyBorder="1" applyAlignment="1">
      <alignment horizontal="center" vertical="center" wrapText="1"/>
    </xf>
    <xf numFmtId="0" fontId="29" fillId="0" borderId="0" xfId="0" applyFont="1" applyAlignment="1">
      <alignment vertical="center" wrapText="1"/>
    </xf>
    <xf numFmtId="0" fontId="29" fillId="0" borderId="44" xfId="0" applyFont="1" applyBorder="1" applyAlignment="1">
      <alignment horizontal="center" vertical="center" wrapText="1"/>
    </xf>
    <xf numFmtId="0" fontId="29" fillId="0" borderId="44" xfId="0" applyFont="1" applyBorder="1" applyAlignment="1">
      <alignment vertical="center" wrapText="1"/>
    </xf>
    <xf numFmtId="0" fontId="29" fillId="0" borderId="46" xfId="0" applyFont="1" applyBorder="1" applyAlignment="1">
      <alignment horizontal="center" vertical="center" wrapText="1"/>
    </xf>
    <xf numFmtId="0" fontId="29" fillId="0" borderId="46" xfId="0" applyFont="1" applyBorder="1" applyAlignment="1">
      <alignment vertical="center" wrapText="1"/>
    </xf>
    <xf numFmtId="0" fontId="29" fillId="0" borderId="46" xfId="0" applyFont="1" applyBorder="1" applyAlignment="1">
      <alignment horizontal="center" vertical="center"/>
    </xf>
    <xf numFmtId="0" fontId="29" fillId="0" borderId="46" xfId="0" applyFont="1" applyBorder="1" applyAlignment="1">
      <alignment horizontal="left" vertical="center" wrapText="1"/>
    </xf>
    <xf numFmtId="0" fontId="28" fillId="23" borderId="44" xfId="0" applyFont="1" applyFill="1" applyBorder="1" applyAlignment="1">
      <alignment vertical="center" wrapText="1"/>
    </xf>
    <xf numFmtId="0" fontId="29" fillId="23" borderId="44" xfId="0" applyFont="1" applyFill="1" applyBorder="1" applyAlignment="1">
      <alignment vertical="center" wrapText="1"/>
    </xf>
    <xf numFmtId="0" fontId="29" fillId="23" borderId="44" xfId="0" applyFont="1" applyFill="1" applyBorder="1" applyAlignment="1">
      <alignment horizontal="center" vertical="center" wrapText="1"/>
    </xf>
    <xf numFmtId="0" fontId="29" fillId="9" borderId="44" xfId="0" applyFont="1" applyFill="1" applyBorder="1" applyAlignment="1">
      <alignment vertical="center" wrapText="1"/>
    </xf>
    <xf numFmtId="0" fontId="29" fillId="9" borderId="44" xfId="0" applyFont="1" applyFill="1" applyBorder="1" applyAlignment="1">
      <alignment horizontal="center" vertical="center" wrapText="1"/>
    </xf>
    <xf numFmtId="0" fontId="54" fillId="0" borderId="42" xfId="0" applyFont="1" applyBorder="1"/>
    <xf numFmtId="0" fontId="54" fillId="19" borderId="42" xfId="0" applyFont="1" applyFill="1" applyBorder="1"/>
    <xf numFmtId="0" fontId="56" fillId="19" borderId="42" xfId="0" applyFont="1" applyFill="1" applyBorder="1" applyAlignment="1">
      <alignment horizontal="center"/>
    </xf>
    <xf numFmtId="0" fontId="54" fillId="19" borderId="42" xfId="0" applyFont="1" applyFill="1" applyBorder="1" applyAlignment="1">
      <alignment wrapText="1"/>
    </xf>
    <xf numFmtId="0" fontId="18" fillId="19" borderId="48" xfId="0" applyFont="1" applyFill="1" applyBorder="1"/>
    <xf numFmtId="0" fontId="24" fillId="19" borderId="48" xfId="0" applyFont="1" applyFill="1" applyBorder="1" applyAlignment="1">
      <alignment wrapText="1"/>
    </xf>
    <xf numFmtId="0" fontId="39" fillId="19" borderId="48" xfId="0" applyFont="1" applyFill="1" applyBorder="1" applyAlignment="1">
      <alignment wrapText="1"/>
    </xf>
    <xf numFmtId="0" fontId="0" fillId="19" borderId="48" xfId="0" applyFill="1" applyBorder="1"/>
    <xf numFmtId="0" fontId="0" fillId="19" borderId="42" xfId="0" applyFill="1" applyBorder="1"/>
    <xf numFmtId="0" fontId="0" fillId="19" borderId="0" xfId="0" applyFill="1"/>
    <xf numFmtId="0" fontId="29" fillId="19" borderId="0" xfId="0" applyFont="1" applyFill="1"/>
    <xf numFmtId="0" fontId="29" fillId="0" borderId="44" xfId="0" applyFont="1" applyBorder="1" applyAlignment="1">
      <alignment vertical="center"/>
    </xf>
    <xf numFmtId="0" fontId="29" fillId="23" borderId="44" xfId="0" applyFont="1" applyFill="1" applyBorder="1" applyAlignment="1">
      <alignment vertical="center"/>
    </xf>
    <xf numFmtId="0" fontId="29" fillId="0" borderId="0" xfId="0" applyFont="1" applyAlignment="1">
      <alignment horizontal="center" vertical="center" wrapText="1"/>
    </xf>
    <xf numFmtId="0" fontId="29" fillId="0" borderId="44" xfId="0" applyFont="1" applyBorder="1" applyAlignment="1">
      <alignment horizontal="left" vertical="center" wrapText="1"/>
    </xf>
    <xf numFmtId="0" fontId="0" fillId="0" borderId="44" xfId="0" applyBorder="1" applyAlignment="1" applyProtection="1">
      <alignment vertical="top" wrapText="1"/>
      <protection locked="0"/>
    </xf>
    <xf numFmtId="0" fontId="0" fillId="0" borderId="44" xfId="0" applyBorder="1" applyAlignment="1" applyProtection="1">
      <alignment horizontal="center" vertical="top" wrapText="1"/>
      <protection locked="0"/>
    </xf>
    <xf numFmtId="0" fontId="0" fillId="0" borderId="44" xfId="0" applyBorder="1" applyAlignment="1">
      <alignment vertical="top"/>
    </xf>
    <xf numFmtId="0" fontId="0" fillId="0" borderId="44" xfId="0" applyBorder="1" applyAlignment="1">
      <alignment horizontal="center" vertical="top" wrapText="1"/>
    </xf>
    <xf numFmtId="0" fontId="0" fillId="0" borderId="44" xfId="0" applyBorder="1" applyAlignment="1" applyProtection="1">
      <alignment horizontal="left" vertical="top" wrapText="1"/>
      <protection locked="0"/>
    </xf>
    <xf numFmtId="0" fontId="0" fillId="25" borderId="44" xfId="0" applyFill="1" applyBorder="1" applyAlignment="1" applyProtection="1">
      <alignment vertical="top" wrapText="1"/>
      <protection locked="0"/>
    </xf>
    <xf numFmtId="0" fontId="64" fillId="25" borderId="44" xfId="0" applyFont="1" applyFill="1" applyBorder="1" applyAlignment="1" applyProtection="1">
      <alignment vertical="top" wrapText="1"/>
      <protection locked="0"/>
    </xf>
    <xf numFmtId="0" fontId="64" fillId="25" borderId="44" xfId="0" applyFont="1" applyFill="1" applyBorder="1" applyAlignment="1" applyProtection="1">
      <alignment horizontal="left" vertical="top" wrapText="1"/>
      <protection locked="0"/>
    </xf>
    <xf numFmtId="0" fontId="0" fillId="0" borderId="44" xfId="0" applyBorder="1" applyAlignment="1" applyProtection="1">
      <alignment vertical="top"/>
      <protection locked="0"/>
    </xf>
    <xf numFmtId="0" fontId="0" fillId="0" borderId="64" xfId="0" applyBorder="1" applyAlignment="1" applyProtection="1">
      <alignment vertical="top" wrapText="1"/>
      <protection locked="0"/>
    </xf>
    <xf numFmtId="0" fontId="0" fillId="0" borderId="72" xfId="0" applyBorder="1" applyAlignment="1" applyProtection="1">
      <alignment vertical="top" wrapText="1"/>
      <protection locked="0"/>
    </xf>
    <xf numFmtId="0" fontId="45" fillId="0" borderId="72" xfId="0" applyFont="1" applyBorder="1" applyAlignment="1" applyProtection="1">
      <alignment vertical="top" wrapText="1"/>
      <protection locked="0"/>
    </xf>
    <xf numFmtId="0" fontId="0" fillId="0" borderId="72" xfId="0" applyBorder="1" applyAlignment="1" applyProtection="1">
      <alignment horizontal="center" vertical="top" wrapText="1"/>
      <protection locked="0"/>
    </xf>
    <xf numFmtId="0" fontId="0" fillId="0" borderId="70" xfId="0" applyBorder="1" applyAlignment="1" applyProtection="1">
      <alignment vertical="top" wrapText="1"/>
      <protection locked="0"/>
    </xf>
    <xf numFmtId="0" fontId="0" fillId="0" borderId="44" xfId="0" applyBorder="1" applyAlignment="1" applyProtection="1">
      <alignment horizontal="center" vertical="top"/>
      <protection locked="0"/>
    </xf>
    <xf numFmtId="0" fontId="0" fillId="0" borderId="44" xfId="0" applyBorder="1" applyAlignment="1" applyProtection="1">
      <alignment wrapText="1"/>
      <protection locked="0"/>
    </xf>
    <xf numFmtId="0" fontId="0" fillId="9" borderId="44" xfId="0" applyFill="1" applyBorder="1" applyAlignment="1" applyProtection="1">
      <alignment vertical="top" wrapText="1"/>
      <protection locked="0"/>
    </xf>
    <xf numFmtId="0" fontId="0" fillId="0" borderId="44" xfId="0" applyBorder="1" applyAlignment="1">
      <alignment horizontal="left" vertical="top" wrapText="1"/>
    </xf>
    <xf numFmtId="0" fontId="0" fillId="0" borderId="44" xfId="0" applyBorder="1" applyAlignment="1">
      <alignment horizontal="center" vertical="top"/>
    </xf>
    <xf numFmtId="0" fontId="84" fillId="8" borderId="89" xfId="0" applyFont="1" applyFill="1" applyBorder="1" applyAlignment="1">
      <alignment horizontal="center" vertical="center" wrapText="1"/>
    </xf>
    <xf numFmtId="0" fontId="85" fillId="8" borderId="89" xfId="0" applyFont="1" applyFill="1" applyBorder="1" applyAlignment="1">
      <alignment horizontal="center" vertical="center" wrapText="1"/>
    </xf>
    <xf numFmtId="0" fontId="29" fillId="13" borderId="44" xfId="0" applyFont="1" applyFill="1" applyBorder="1" applyAlignment="1">
      <alignment vertical="center" wrapText="1"/>
    </xf>
    <xf numFmtId="0" fontId="29" fillId="13" borderId="44" xfId="0" applyFont="1" applyFill="1" applyBorder="1" applyAlignment="1">
      <alignment horizontal="center" vertical="center" wrapText="1"/>
    </xf>
    <xf numFmtId="0" fontId="29" fillId="13" borderId="44" xfId="0" applyFont="1" applyFill="1" applyBorder="1" applyAlignment="1">
      <alignment vertical="center"/>
    </xf>
    <xf numFmtId="0" fontId="29" fillId="13" borderId="0" xfId="0" applyFont="1" applyFill="1" applyAlignment="1">
      <alignment vertical="center" wrapText="1"/>
    </xf>
    <xf numFmtId="0" fontId="37" fillId="0" borderId="42" xfId="0" applyFont="1" applyBorder="1" applyAlignment="1">
      <alignment wrapText="1"/>
    </xf>
    <xf numFmtId="0" fontId="39" fillId="0" borderId="50" xfId="0" applyFont="1" applyBorder="1" applyAlignment="1">
      <alignment wrapText="1"/>
    </xf>
    <xf numFmtId="0" fontId="18" fillId="0" borderId="0" xfId="0" applyFont="1" applyAlignment="1">
      <alignment wrapText="1"/>
    </xf>
    <xf numFmtId="0" fontId="18" fillId="0" borderId="5" xfId="0" applyFont="1" applyBorder="1" applyAlignment="1">
      <alignment vertical="center" wrapText="1"/>
    </xf>
    <xf numFmtId="0" fontId="29" fillId="0" borderId="86" xfId="0" applyFont="1" applyBorder="1" applyAlignment="1">
      <alignment horizontal="center" vertical="center" wrapText="1"/>
    </xf>
    <xf numFmtId="0" fontId="29" fillId="0" borderId="88" xfId="0" applyFont="1" applyBorder="1" applyAlignment="1">
      <alignment horizontal="center" vertical="center" wrapText="1"/>
    </xf>
    <xf numFmtId="0" fontId="89" fillId="0" borderId="44" xfId="0" applyFont="1" applyBorder="1" applyAlignment="1">
      <alignment horizontal="left" vertical="center" wrapText="1"/>
    </xf>
    <xf numFmtId="0" fontId="29" fillId="0" borderId="65" xfId="0" applyFont="1" applyBorder="1" applyAlignment="1">
      <alignment horizontal="left" vertical="center" wrapText="1"/>
    </xf>
    <xf numFmtId="0" fontId="86" fillId="0" borderId="65" xfId="0" applyFont="1" applyBorder="1" applyAlignment="1">
      <alignment horizontal="left" vertical="center" wrapText="1"/>
    </xf>
    <xf numFmtId="0" fontId="89" fillId="0" borderId="44" xfId="0" applyFont="1" applyBorder="1" applyAlignment="1">
      <alignment horizontal="left" vertical="top" wrapText="1"/>
    </xf>
    <xf numFmtId="0" fontId="76" fillId="0" borderId="0" xfId="0" applyFont="1" applyAlignment="1">
      <alignment horizontal="left" vertical="top" wrapText="1"/>
    </xf>
    <xf numFmtId="0" fontId="89" fillId="0" borderId="46" xfId="0" applyFont="1" applyBorder="1" applyAlignment="1">
      <alignment horizontal="left" vertical="top" wrapText="1"/>
    </xf>
    <xf numFmtId="0" fontId="89" fillId="7" borderId="44" xfId="0" applyFont="1" applyFill="1" applyBorder="1" applyAlignment="1">
      <alignment horizontal="left" vertical="top" wrapText="1"/>
    </xf>
    <xf numFmtId="0" fontId="76" fillId="13" borderId="44" xfId="0" applyFont="1" applyFill="1" applyBorder="1" applyAlignment="1">
      <alignment horizontal="left" vertical="top" wrapText="1"/>
    </xf>
    <xf numFmtId="0" fontId="89" fillId="0" borderId="79" xfId="0" applyFont="1" applyBorder="1" applyAlignment="1">
      <alignment horizontal="left" vertical="top" wrapText="1"/>
    </xf>
    <xf numFmtId="0" fontId="74" fillId="0" borderId="71" xfId="0" applyFont="1" applyBorder="1" applyAlignment="1">
      <alignment horizontal="left" vertical="top" wrapText="1"/>
    </xf>
    <xf numFmtId="0" fontId="89" fillId="0" borderId="44" xfId="0" applyFont="1" applyBorder="1" applyAlignment="1">
      <alignment vertical="top" wrapText="1"/>
    </xf>
    <xf numFmtId="0" fontId="88" fillId="7" borderId="79" xfId="0" applyFont="1" applyFill="1" applyBorder="1" applyAlignment="1">
      <alignment vertical="top" wrapText="1"/>
    </xf>
    <xf numFmtId="0" fontId="89" fillId="0" borderId="46" xfId="0" applyFont="1" applyBorder="1" applyAlignment="1">
      <alignment vertical="top" wrapText="1"/>
    </xf>
    <xf numFmtId="0" fontId="89" fillId="0" borderId="79" xfId="0" applyFont="1" applyBorder="1" applyAlignment="1">
      <alignment vertical="top" wrapText="1"/>
    </xf>
    <xf numFmtId="0" fontId="97" fillId="0" borderId="44" xfId="0" applyFont="1" applyBorder="1" applyAlignment="1">
      <alignment vertical="top" wrapText="1"/>
    </xf>
    <xf numFmtId="0" fontId="88" fillId="0" borderId="44" xfId="0" applyFont="1" applyBorder="1" applyAlignment="1">
      <alignment vertical="top" wrapText="1"/>
    </xf>
    <xf numFmtId="0" fontId="88" fillId="7" borderId="86" xfId="0" applyFont="1" applyFill="1" applyBorder="1" applyAlignment="1">
      <alignment horizontal="center" vertical="center" wrapText="1"/>
    </xf>
    <xf numFmtId="0" fontId="88" fillId="0" borderId="88" xfId="0" applyFont="1" applyBorder="1" applyAlignment="1">
      <alignment horizontal="center" vertical="center" wrapText="1"/>
    </xf>
    <xf numFmtId="0" fontId="88" fillId="0" borderId="86" xfId="0" applyFont="1" applyBorder="1" applyAlignment="1">
      <alignment horizontal="center" vertical="center" wrapText="1"/>
    </xf>
    <xf numFmtId="0" fontId="91" fillId="7" borderId="78" xfId="0" applyFont="1" applyFill="1" applyBorder="1" applyAlignment="1">
      <alignment horizontal="center" vertical="center" wrapText="1"/>
    </xf>
    <xf numFmtId="0" fontId="88" fillId="0" borderId="78" xfId="0" applyFont="1" applyBorder="1" applyAlignment="1">
      <alignment horizontal="center" vertical="center" wrapText="1"/>
    </xf>
    <xf numFmtId="0" fontId="88" fillId="0" borderId="6" xfId="0" applyFont="1" applyBorder="1" applyAlignment="1">
      <alignment horizontal="center" vertical="center" wrapText="1"/>
    </xf>
    <xf numFmtId="0" fontId="75" fillId="0" borderId="65" xfId="0" applyFont="1" applyBorder="1" applyAlignment="1">
      <alignment horizontal="center" vertical="center" wrapText="1"/>
    </xf>
    <xf numFmtId="0" fontId="79" fillId="0" borderId="0" xfId="0" applyFont="1" applyAlignment="1">
      <alignment horizontal="center" vertical="center" wrapText="1"/>
    </xf>
    <xf numFmtId="0" fontId="0" fillId="0" borderId="0" xfId="0" applyAlignment="1">
      <alignment vertical="top" wrapText="1"/>
    </xf>
    <xf numFmtId="0" fontId="46" fillId="11" borderId="0" xfId="0" applyFont="1" applyFill="1" applyAlignment="1">
      <alignment vertical="top"/>
    </xf>
    <xf numFmtId="0" fontId="0" fillId="0" borderId="0" xfId="0" applyAlignment="1">
      <alignment vertical="top"/>
    </xf>
    <xf numFmtId="0" fontId="74" fillId="0" borderId="44" xfId="0" quotePrefix="1" applyFont="1" applyBorder="1" applyAlignment="1">
      <alignment horizontal="left" vertical="top" wrapText="1"/>
    </xf>
    <xf numFmtId="0" fontId="74" fillId="0" borderId="44" xfId="0" quotePrefix="1" applyFont="1" applyBorder="1" applyAlignment="1">
      <alignment vertical="top" wrapText="1"/>
    </xf>
    <xf numFmtId="0" fontId="91" fillId="7" borderId="88" xfId="0" applyFont="1" applyFill="1" applyBorder="1" applyAlignment="1">
      <alignment horizontal="center" vertical="center" wrapText="1"/>
    </xf>
    <xf numFmtId="0" fontId="88" fillId="7" borderId="46" xfId="0" applyFont="1" applyFill="1" applyBorder="1" applyAlignment="1">
      <alignment vertical="top" wrapText="1"/>
    </xf>
    <xf numFmtId="0" fontId="88" fillId="0" borderId="0" xfId="0" applyFont="1" applyAlignment="1">
      <alignment horizontal="center" vertical="center" wrapText="1"/>
    </xf>
    <xf numFmtId="0" fontId="97" fillId="0" borderId="0" xfId="0" applyFont="1" applyAlignment="1">
      <alignment vertical="top" wrapText="1"/>
    </xf>
    <xf numFmtId="0" fontId="89" fillId="0" borderId="0" xfId="0" applyFont="1" applyAlignment="1">
      <alignment horizontal="left" vertical="top" wrapText="1"/>
    </xf>
    <xf numFmtId="0" fontId="89" fillId="0" borderId="0" xfId="0" applyFont="1" applyAlignment="1">
      <alignment vertical="top" wrapText="1"/>
    </xf>
    <xf numFmtId="0" fontId="91" fillId="7" borderId="44" xfId="0" applyFont="1" applyFill="1" applyBorder="1" applyAlignment="1">
      <alignment horizontal="center" vertical="center" wrapText="1"/>
    </xf>
    <xf numFmtId="0" fontId="89" fillId="0" borderId="44" xfId="0" applyFont="1" applyBorder="1" applyAlignment="1">
      <alignment horizontal="center" vertical="top" wrapText="1"/>
    </xf>
    <xf numFmtId="0" fontId="88" fillId="7" borderId="44" xfId="0" applyFont="1" applyFill="1" applyBorder="1" applyAlignment="1">
      <alignment horizontal="center" vertical="center" wrapText="1"/>
    </xf>
    <xf numFmtId="0" fontId="76" fillId="0" borderId="44" xfId="0" applyFont="1" applyBorder="1" applyAlignment="1">
      <alignment horizontal="left" vertical="top" wrapText="1"/>
    </xf>
    <xf numFmtId="0" fontId="76" fillId="0" borderId="44" xfId="0" applyFont="1" applyBorder="1" applyAlignment="1">
      <alignment vertical="top" wrapText="1"/>
    </xf>
    <xf numFmtId="0" fontId="96" fillId="7" borderId="44" xfId="0" applyFont="1" applyFill="1" applyBorder="1" applyAlignment="1">
      <alignment vertical="top" wrapText="1"/>
    </xf>
    <xf numFmtId="0" fontId="96" fillId="7" borderId="44" xfId="0" applyFont="1" applyFill="1" applyBorder="1" applyAlignment="1">
      <alignment horizontal="left" vertical="top" wrapText="1"/>
    </xf>
    <xf numFmtId="0" fontId="94" fillId="26" borderId="44" xfId="0" applyFont="1" applyFill="1" applyBorder="1" applyAlignment="1">
      <alignment horizontal="center" vertical="center" wrapText="1"/>
    </xf>
    <xf numFmtId="0" fontId="96" fillId="26" borderId="44" xfId="0" applyFont="1" applyFill="1" applyBorder="1" applyAlignment="1">
      <alignment vertical="top" wrapText="1"/>
    </xf>
    <xf numFmtId="0" fontId="96" fillId="26" borderId="44" xfId="0" applyFont="1" applyFill="1" applyBorder="1" applyAlignment="1">
      <alignment horizontal="left" vertical="top" wrapText="1"/>
    </xf>
    <xf numFmtId="0" fontId="88" fillId="26" borderId="44" xfId="0" applyFont="1" applyFill="1" applyBorder="1" applyAlignment="1">
      <alignment horizontal="center" vertical="center" wrapText="1"/>
    </xf>
    <xf numFmtId="0" fontId="91" fillId="21" borderId="44" xfId="0" applyFont="1" applyFill="1" applyBorder="1" applyAlignment="1">
      <alignment horizontal="center" vertical="center" wrapText="1"/>
    </xf>
    <xf numFmtId="0" fontId="96" fillId="21" borderId="44" xfId="0" applyFont="1" applyFill="1" applyBorder="1" applyAlignment="1">
      <alignment vertical="top" wrapText="1"/>
    </xf>
    <xf numFmtId="0" fontId="96" fillId="21" borderId="44" xfId="0" applyFont="1" applyFill="1" applyBorder="1" applyAlignment="1">
      <alignment horizontal="left" vertical="top" wrapText="1"/>
    </xf>
    <xf numFmtId="0" fontId="88" fillId="21" borderId="44" xfId="0" applyFont="1" applyFill="1" applyBorder="1" applyAlignment="1">
      <alignment horizontal="center" vertical="center" wrapText="1"/>
    </xf>
    <xf numFmtId="0" fontId="89" fillId="9" borderId="44" xfId="0" applyFont="1" applyFill="1" applyBorder="1" applyAlignment="1">
      <alignment vertical="top" wrapText="1"/>
    </xf>
    <xf numFmtId="0" fontId="28" fillId="0" borderId="9" xfId="0" applyFont="1" applyBorder="1" applyAlignment="1">
      <alignment vertical="center" wrapText="1"/>
    </xf>
    <xf numFmtId="0" fontId="29" fillId="0" borderId="9" xfId="0" applyFont="1" applyBorder="1" applyAlignment="1">
      <alignment vertical="center" wrapText="1"/>
    </xf>
    <xf numFmtId="0" fontId="102" fillId="6" borderId="6" xfId="0" applyFont="1" applyFill="1" applyBorder="1" applyAlignment="1">
      <alignment vertical="center" wrapText="1"/>
    </xf>
    <xf numFmtId="0" fontId="102" fillId="6" borderId="5" xfId="0" applyFont="1" applyFill="1" applyBorder="1" applyAlignment="1">
      <alignment vertical="center" wrapText="1"/>
    </xf>
    <xf numFmtId="0" fontId="1" fillId="0" borderId="0" xfId="0" applyFont="1"/>
    <xf numFmtId="0" fontId="41" fillId="0" borderId="5" xfId="0" applyFont="1" applyBorder="1" applyAlignment="1">
      <alignment vertical="center" wrapText="1"/>
    </xf>
    <xf numFmtId="0" fontId="41" fillId="0" borderId="6" xfId="0" applyFont="1" applyBorder="1" applyAlignment="1">
      <alignment vertical="center" wrapText="1"/>
    </xf>
    <xf numFmtId="0" fontId="41" fillId="0" borderId="10" xfId="0" applyFont="1" applyBorder="1" applyAlignment="1">
      <alignment vertical="center" wrapText="1"/>
    </xf>
    <xf numFmtId="0" fontId="41" fillId="0" borderId="1" xfId="0" applyFont="1" applyBorder="1" applyAlignment="1">
      <alignment vertical="center" wrapText="1"/>
    </xf>
    <xf numFmtId="0" fontId="41" fillId="0" borderId="1" xfId="0" applyFont="1" applyBorder="1"/>
    <xf numFmtId="0" fontId="64" fillId="0" borderId="44" xfId="2" applyFont="1" applyFill="1" applyBorder="1" applyAlignment="1">
      <alignment horizontal="center" vertical="center" wrapText="1"/>
    </xf>
    <xf numFmtId="0" fontId="64" fillId="0" borderId="0" xfId="2" applyFont="1" applyFill="1" applyBorder="1" applyAlignment="1">
      <alignment horizontal="center" vertical="center" wrapText="1"/>
    </xf>
    <xf numFmtId="0" fontId="29" fillId="0" borderId="27" xfId="0" applyFont="1" applyBorder="1" applyAlignment="1">
      <alignment vertical="center" wrapText="1"/>
    </xf>
    <xf numFmtId="0" fontId="29" fillId="0" borderId="17" xfId="0" applyFont="1" applyBorder="1" applyAlignment="1">
      <alignment vertical="center" wrapText="1"/>
    </xf>
    <xf numFmtId="0" fontId="16" fillId="20" borderId="1" xfId="0" applyFont="1" applyFill="1" applyBorder="1" applyAlignment="1">
      <alignment vertical="center" wrapText="1"/>
    </xf>
    <xf numFmtId="0" fontId="96" fillId="0" borderId="44" xfId="0" applyFont="1" applyBorder="1" applyAlignment="1">
      <alignment vertical="top" wrapText="1"/>
    </xf>
    <xf numFmtId="0" fontId="103" fillId="0" borderId="44" xfId="0" applyFont="1" applyBorder="1" applyAlignment="1">
      <alignment vertical="top" wrapText="1"/>
    </xf>
    <xf numFmtId="0" fontId="64" fillId="0" borderId="44" xfId="0" applyFont="1" applyBorder="1" applyAlignment="1">
      <alignment vertical="top" wrapText="1"/>
    </xf>
    <xf numFmtId="0" fontId="104" fillId="0" borderId="44" xfId="0" applyFont="1" applyBorder="1" applyAlignment="1">
      <alignment vertical="top" wrapText="1"/>
    </xf>
    <xf numFmtId="0" fontId="64" fillId="0" borderId="0" xfId="0" applyFont="1" applyAlignment="1">
      <alignment horizontal="left" vertical="top" wrapText="1"/>
    </xf>
    <xf numFmtId="0" fontId="89" fillId="22" borderId="44" xfId="0" applyFont="1" applyFill="1" applyBorder="1" applyAlignment="1">
      <alignment vertical="top" wrapText="1"/>
    </xf>
    <xf numFmtId="0" fontId="89" fillId="9" borderId="44" xfId="0" applyFont="1" applyFill="1" applyBorder="1" applyAlignment="1">
      <alignment horizontal="center" vertical="top" wrapText="1"/>
    </xf>
    <xf numFmtId="0" fontId="89" fillId="9" borderId="44" xfId="0" applyFont="1" applyFill="1" applyBorder="1" applyAlignment="1">
      <alignment horizontal="left" vertical="top" wrapText="1"/>
    </xf>
    <xf numFmtId="0" fontId="103" fillId="9" borderId="44" xfId="0" applyFont="1" applyFill="1" applyBorder="1" applyAlignment="1">
      <alignment vertical="top" wrapText="1"/>
    </xf>
    <xf numFmtId="0" fontId="105" fillId="0" borderId="0" xfId="0" applyFont="1"/>
    <xf numFmtId="0" fontId="7" fillId="0" borderId="0" xfId="1" applyFill="1" applyBorder="1" applyAlignment="1">
      <alignment wrapText="1"/>
    </xf>
    <xf numFmtId="0" fontId="103" fillId="0" borderId="44" xfId="0" applyFont="1" applyBorder="1" applyAlignment="1">
      <alignment horizontal="left" vertical="top" wrapText="1"/>
    </xf>
    <xf numFmtId="0" fontId="103" fillId="0" borderId="45" xfId="0" applyFont="1" applyBorder="1" applyAlignment="1">
      <alignment horizontal="left" vertical="top" wrapText="1"/>
    </xf>
    <xf numFmtId="0" fontId="18" fillId="0" borderId="0" xfId="0" applyFont="1"/>
    <xf numFmtId="0" fontId="0" fillId="0" borderId="0" xfId="0" applyAlignment="1">
      <alignment horizontal="left" vertical="top" wrapText="1"/>
    </xf>
    <xf numFmtId="0" fontId="70" fillId="18" borderId="65" xfId="0" applyFont="1" applyFill="1" applyBorder="1" applyAlignment="1">
      <alignment horizontal="center" vertical="top" wrapText="1"/>
    </xf>
    <xf numFmtId="0" fontId="70" fillId="18" borderId="71" xfId="0" applyFont="1" applyFill="1" applyBorder="1" applyAlignment="1">
      <alignment horizontal="center" vertical="top" wrapText="1"/>
    </xf>
    <xf numFmtId="0" fontId="32" fillId="0" borderId="44" xfId="0" applyFont="1" applyBorder="1" applyAlignment="1">
      <alignment horizontal="left" vertical="center" wrapText="1"/>
    </xf>
    <xf numFmtId="0" fontId="0" fillId="28" borderId="44" xfId="0" applyFill="1" applyBorder="1" applyAlignment="1">
      <alignment wrapText="1"/>
    </xf>
    <xf numFmtId="0" fontId="107" fillId="28" borderId="44" xfId="0" applyFont="1" applyFill="1" applyBorder="1" applyAlignment="1">
      <alignment horizontal="center" vertical="center" wrapText="1"/>
    </xf>
    <xf numFmtId="0" fontId="108" fillId="0" borderId="0" xfId="0" applyFont="1"/>
    <xf numFmtId="0" fontId="108" fillId="0" borderId="44" xfId="0" applyFont="1" applyBorder="1" applyAlignment="1">
      <alignment horizontal="left" vertical="top" wrapText="1"/>
    </xf>
    <xf numFmtId="0" fontId="108" fillId="0" borderId="0" xfId="0" applyFont="1" applyAlignment="1">
      <alignment wrapText="1"/>
    </xf>
    <xf numFmtId="0" fontId="108" fillId="0" borderId="0" xfId="0" applyFont="1" applyAlignment="1">
      <alignment horizontal="left" vertical="top" wrapText="1"/>
    </xf>
    <xf numFmtId="0" fontId="107" fillId="28" borderId="42" xfId="0" applyFont="1" applyFill="1" applyBorder="1" applyAlignment="1">
      <alignment horizontal="center" vertical="center"/>
    </xf>
    <xf numFmtId="0" fontId="107" fillId="28" borderId="93" xfId="0" applyFont="1" applyFill="1" applyBorder="1" applyAlignment="1">
      <alignment horizontal="center" vertical="center"/>
    </xf>
    <xf numFmtId="0" fontId="110" fillId="28" borderId="44" xfId="0" applyFont="1" applyFill="1" applyBorder="1" applyAlignment="1">
      <alignment horizontal="center" vertical="center" wrapText="1"/>
    </xf>
    <xf numFmtId="0" fontId="110" fillId="28" borderId="44" xfId="0" applyFont="1" applyFill="1" applyBorder="1" applyAlignment="1">
      <alignment horizontal="left" vertical="center" wrapText="1"/>
    </xf>
    <xf numFmtId="0" fontId="29" fillId="0" borderId="44" xfId="0" applyFont="1" applyBorder="1" applyAlignment="1">
      <alignment horizontal="left" vertical="top" wrapText="1"/>
    </xf>
    <xf numFmtId="0" fontId="110" fillId="28" borderId="44" xfId="0" applyFont="1" applyFill="1" applyBorder="1" applyAlignment="1">
      <alignment horizontal="left" vertical="top" wrapText="1"/>
    </xf>
    <xf numFmtId="0" fontId="0" fillId="0" borderId="0" xfId="0" applyAlignment="1">
      <alignment horizontal="left" vertical="top"/>
    </xf>
    <xf numFmtId="0" fontId="0" fillId="28" borderId="44" xfId="0" applyFill="1" applyBorder="1" applyAlignment="1">
      <alignment horizontal="left" vertical="top"/>
    </xf>
    <xf numFmtId="0" fontId="111" fillId="28" borderId="44" xfId="0" applyFont="1" applyFill="1" applyBorder="1" applyAlignment="1">
      <alignment horizontal="left" vertical="top" wrapText="1"/>
    </xf>
    <xf numFmtId="0" fontId="32" fillId="0" borderId="44" xfId="0" applyFont="1" applyBorder="1" applyAlignment="1">
      <alignment horizontal="center" vertical="center" wrapText="1"/>
    </xf>
    <xf numFmtId="0" fontId="29" fillId="0" borderId="44" xfId="0" applyFont="1" applyBorder="1" applyAlignment="1">
      <alignment horizontal="center" vertical="top" wrapText="1"/>
    </xf>
    <xf numFmtId="0" fontId="64" fillId="9" borderId="44" xfId="0" applyFont="1" applyFill="1" applyBorder="1" applyAlignment="1" applyProtection="1">
      <alignment vertical="top" wrapText="1"/>
      <protection locked="0"/>
    </xf>
    <xf numFmtId="0" fontId="0" fillId="0" borderId="44" xfId="0" applyBorder="1" applyAlignment="1" applyProtection="1">
      <alignment horizontal="left" vertical="top"/>
      <protection locked="0"/>
    </xf>
    <xf numFmtId="0" fontId="115" fillId="0" borderId="0" xfId="0" applyFont="1" applyAlignment="1">
      <alignment horizontal="left" vertical="center"/>
    </xf>
    <xf numFmtId="0" fontId="115" fillId="0" borderId="0" xfId="0" applyFont="1" applyAlignment="1">
      <alignment horizontal="left" vertical="top"/>
    </xf>
    <xf numFmtId="0" fontId="115" fillId="0" borderId="44" xfId="0" applyFont="1" applyBorder="1" applyAlignment="1">
      <alignment vertical="top" wrapText="1"/>
    </xf>
    <xf numFmtId="20" fontId="64" fillId="0" borderId="44" xfId="0" applyNumberFormat="1" applyFont="1" applyBorder="1" applyAlignment="1" applyProtection="1">
      <alignment vertical="top" wrapText="1"/>
      <protection locked="0"/>
    </xf>
    <xf numFmtId="9" fontId="64" fillId="0" borderId="44" xfId="0" applyNumberFormat="1" applyFont="1" applyBorder="1" applyAlignment="1" applyProtection="1">
      <alignment horizontal="left" vertical="top" wrapText="1"/>
      <protection locked="0"/>
    </xf>
    <xf numFmtId="14" fontId="64" fillId="0" borderId="44" xfId="0" applyNumberFormat="1" applyFont="1" applyBorder="1" applyAlignment="1" applyProtection="1">
      <alignment vertical="top" wrapText="1"/>
      <protection locked="0"/>
    </xf>
    <xf numFmtId="0" fontId="64" fillId="12" borderId="44" xfId="0" applyFont="1" applyFill="1" applyBorder="1" applyAlignment="1" applyProtection="1">
      <alignment horizontal="left" vertical="center" wrapText="1"/>
      <protection locked="0"/>
    </xf>
    <xf numFmtId="0" fontId="64" fillId="0" borderId="44" xfId="0" applyFont="1" applyBorder="1" applyAlignment="1" applyProtection="1">
      <alignment horizontal="left" vertical="center" wrapText="1"/>
      <protection locked="0"/>
    </xf>
    <xf numFmtId="0" fontId="64" fillId="9" borderId="44" xfId="0" applyFont="1" applyFill="1" applyBorder="1" applyAlignment="1" applyProtection="1">
      <alignment horizontal="center" vertical="top" wrapText="1"/>
      <protection locked="0"/>
    </xf>
    <xf numFmtId="0" fontId="64" fillId="9" borderId="44" xfId="0" applyFont="1" applyFill="1" applyBorder="1" applyAlignment="1" applyProtection="1">
      <alignment horizontal="left" vertical="center" wrapText="1"/>
      <protection locked="0"/>
    </xf>
    <xf numFmtId="0" fontId="64" fillId="0" borderId="0" xfId="0" applyFont="1" applyAlignment="1" applyProtection="1">
      <alignment horizontal="left" vertical="center" wrapText="1"/>
      <protection locked="0"/>
    </xf>
    <xf numFmtId="0" fontId="116" fillId="0" borderId="44" xfId="0" applyFont="1" applyBorder="1" applyAlignment="1" applyProtection="1">
      <alignment vertical="top" wrapText="1"/>
      <protection locked="0"/>
    </xf>
    <xf numFmtId="14" fontId="0" fillId="0" borderId="44" xfId="0" applyNumberFormat="1" applyBorder="1" applyAlignment="1" applyProtection="1">
      <alignment horizontal="left" vertical="top" wrapText="1"/>
      <protection locked="0"/>
    </xf>
    <xf numFmtId="0" fontId="0" fillId="25" borderId="44" xfId="0" applyFill="1" applyBorder="1" applyAlignment="1" applyProtection="1">
      <alignment horizontal="left" vertical="top" wrapText="1"/>
      <protection locked="0"/>
    </xf>
    <xf numFmtId="0" fontId="64" fillId="0" borderId="65" xfId="0" applyFont="1" applyBorder="1" applyAlignment="1" applyProtection="1">
      <alignment vertical="top" wrapText="1"/>
      <protection locked="0"/>
    </xf>
    <xf numFmtId="0" fontId="64" fillId="0" borderId="70" xfId="0" applyFont="1" applyBorder="1" applyAlignment="1" applyProtection="1">
      <alignment vertical="top" wrapText="1"/>
      <protection locked="0"/>
    </xf>
    <xf numFmtId="49" fontId="64" fillId="0" borderId="44" xfId="0" applyNumberFormat="1" applyFont="1" applyBorder="1" applyAlignment="1" applyProtection="1">
      <alignment horizontal="left" vertical="top" wrapText="1"/>
      <protection locked="0"/>
    </xf>
    <xf numFmtId="0" fontId="64" fillId="0" borderId="0" xfId="0" applyFont="1" applyAlignment="1" applyProtection="1">
      <alignment vertical="top" wrapText="1"/>
      <protection locked="0"/>
    </xf>
    <xf numFmtId="0" fontId="64" fillId="0" borderId="0" xfId="0" applyFont="1" applyAlignment="1" applyProtection="1">
      <alignment horizontal="left" vertical="top" wrapText="1"/>
      <protection locked="0"/>
    </xf>
    <xf numFmtId="0" fontId="0" fillId="24" borderId="0" xfId="0" applyFill="1"/>
    <xf numFmtId="0" fontId="0" fillId="0" borderId="69" xfId="0" applyBorder="1" applyAlignment="1">
      <alignment wrapText="1"/>
    </xf>
    <xf numFmtId="0" fontId="0" fillId="0" borderId="0" xfId="0" applyAlignment="1">
      <alignment horizontal="center" wrapText="1"/>
    </xf>
    <xf numFmtId="0" fontId="58" fillId="17" borderId="44" xfId="0" applyFont="1" applyFill="1" applyBorder="1" applyAlignment="1" applyProtection="1">
      <alignment horizontal="center" vertical="top" wrapText="1"/>
      <protection locked="0"/>
    </xf>
    <xf numFmtId="0" fontId="119" fillId="17" borderId="44" xfId="0" applyFont="1" applyFill="1" applyBorder="1" applyAlignment="1" applyProtection="1">
      <alignment horizontal="center" vertical="top" wrapText="1"/>
      <protection locked="0"/>
    </xf>
    <xf numFmtId="0" fontId="48" fillId="0" borderId="44" xfId="0" applyFont="1" applyBorder="1" applyAlignment="1">
      <alignment horizontal="center" vertical="center" wrapText="1"/>
    </xf>
    <xf numFmtId="0" fontId="48" fillId="0" borderId="44" xfId="0" applyFont="1" applyBorder="1" applyAlignment="1">
      <alignment horizontal="center" vertical="top" wrapText="1"/>
    </xf>
    <xf numFmtId="0" fontId="72" fillId="0" borderId="44" xfId="0" applyFont="1" applyBorder="1" applyAlignment="1" applyProtection="1">
      <alignment horizontal="center" vertical="top"/>
      <protection locked="0"/>
    </xf>
    <xf numFmtId="0" fontId="48" fillId="0" borderId="44" xfId="0" applyFont="1" applyBorder="1" applyAlignment="1" applyProtection="1">
      <alignment horizontal="center" vertical="top"/>
      <protection locked="0"/>
    </xf>
    <xf numFmtId="0" fontId="64" fillId="0" borderId="44" xfId="0" applyFont="1" applyBorder="1" applyAlignment="1" applyProtection="1">
      <alignment horizontal="center" vertical="top"/>
      <protection locked="0"/>
    </xf>
    <xf numFmtId="0" fontId="72" fillId="0" borderId="44" xfId="0" applyFont="1" applyBorder="1" applyAlignment="1" applyProtection="1">
      <alignment horizontal="center" vertical="top" wrapText="1"/>
      <protection locked="0"/>
    </xf>
    <xf numFmtId="0" fontId="72" fillId="0" borderId="44" xfId="0" applyFont="1" applyBorder="1" applyAlignment="1">
      <alignment horizontal="center" vertical="top" wrapText="1"/>
    </xf>
    <xf numFmtId="0" fontId="121" fillId="17" borderId="44" xfId="0" applyFont="1" applyFill="1" applyBorder="1" applyAlignment="1" applyProtection="1">
      <alignment horizontal="center" vertical="top" wrapText="1"/>
      <protection locked="0"/>
    </xf>
    <xf numFmtId="0" fontId="48" fillId="19" borderId="44" xfId="0" applyFont="1" applyFill="1" applyBorder="1" applyAlignment="1">
      <alignment wrapText="1"/>
    </xf>
    <xf numFmtId="0" fontId="47" fillId="0" borderId="44" xfId="0" applyFont="1" applyBorder="1" applyAlignment="1" applyProtection="1">
      <alignment vertical="top" wrapText="1"/>
      <protection locked="0"/>
    </xf>
    <xf numFmtId="0" fontId="84" fillId="0" borderId="44" xfId="0" applyFont="1" applyBorder="1" applyAlignment="1" applyProtection="1">
      <alignment horizontal="center" vertical="top" wrapText="1"/>
      <protection locked="0"/>
    </xf>
    <xf numFmtId="0" fontId="84" fillId="0" borderId="44" xfId="0" applyFont="1" applyBorder="1" applyAlignment="1">
      <alignment horizontal="center" vertical="top" wrapText="1"/>
    </xf>
    <xf numFmtId="0" fontId="0" fillId="0" borderId="44" xfId="0" applyBorder="1" applyAlignment="1">
      <alignment horizontal="left" vertical="top"/>
    </xf>
    <xf numFmtId="0" fontId="69" fillId="0" borderId="0" xfId="0" applyFont="1" applyAlignment="1">
      <alignment horizontal="left" vertical="top" wrapText="1"/>
    </xf>
    <xf numFmtId="0" fontId="122" fillId="18" borderId="44" xfId="0" applyFont="1" applyFill="1" applyBorder="1" applyAlignment="1">
      <alignment horizontal="center" vertical="top" wrapText="1"/>
    </xf>
    <xf numFmtId="0" fontId="123" fillId="18" borderId="44" xfId="0" applyFont="1" applyFill="1" applyBorder="1" applyAlignment="1">
      <alignment horizontal="center" vertical="top" wrapText="1"/>
    </xf>
    <xf numFmtId="0" fontId="124" fillId="18" borderId="44" xfId="0" applyFont="1" applyFill="1" applyBorder="1" applyAlignment="1">
      <alignment horizontal="center" vertical="top" wrapText="1"/>
    </xf>
    <xf numFmtId="0" fontId="69" fillId="0" borderId="0" xfId="0" applyFont="1" applyAlignment="1">
      <alignment wrapText="1"/>
    </xf>
    <xf numFmtId="0" fontId="64" fillId="0" borderId="44" xfId="0" applyFont="1" applyBorder="1" applyAlignment="1" applyProtection="1">
      <alignment horizontal="center" vertical="center" wrapText="1"/>
      <protection locked="0"/>
    </xf>
    <xf numFmtId="0" fontId="0" fillId="0" borderId="44" xfId="0" applyBorder="1" applyAlignment="1">
      <alignment horizontal="center" vertical="center" wrapText="1"/>
    </xf>
    <xf numFmtId="0" fontId="0" fillId="0" borderId="44" xfId="0" applyBorder="1" applyAlignment="1" applyProtection="1">
      <alignment horizontal="center" vertical="center" wrapText="1"/>
      <protection locked="0"/>
    </xf>
    <xf numFmtId="0" fontId="69" fillId="0" borderId="0" xfId="0" applyFont="1" applyAlignment="1">
      <alignment horizontal="center" vertical="center" wrapText="1"/>
    </xf>
    <xf numFmtId="0" fontId="84" fillId="0" borderId="44" xfId="0" applyFont="1" applyBorder="1" applyAlignment="1" applyProtection="1">
      <alignment horizontal="left" vertical="top" wrapText="1"/>
      <protection locked="0"/>
    </xf>
    <xf numFmtId="0" fontId="67" fillId="0" borderId="44" xfId="0" applyFont="1" applyBorder="1" applyAlignment="1" applyProtection="1">
      <alignment vertical="top" wrapText="1"/>
      <protection locked="0"/>
    </xf>
    <xf numFmtId="0" fontId="0" fillId="0" borderId="44" xfId="0" applyBorder="1" applyAlignment="1" applyProtection="1">
      <alignment horizontal="center" vertical="center"/>
      <protection locked="0"/>
    </xf>
    <xf numFmtId="0" fontId="0" fillId="0" borderId="44" xfId="0" applyBorder="1" applyAlignment="1">
      <alignment horizontal="center" vertical="center"/>
    </xf>
    <xf numFmtId="0" fontId="58" fillId="18" borderId="44" xfId="0" applyFont="1" applyFill="1" applyBorder="1" applyAlignment="1" applyProtection="1">
      <alignment horizontal="center" vertical="top" wrapText="1"/>
      <protection locked="0"/>
    </xf>
    <xf numFmtId="0" fontId="125" fillId="0" borderId="0" xfId="0" applyFont="1" applyAlignment="1">
      <alignment horizontal="center" wrapText="1"/>
    </xf>
    <xf numFmtId="0" fontId="125" fillId="0" borderId="0" xfId="0" applyFont="1" applyAlignment="1">
      <alignment horizontal="center" vertical="top" wrapText="1"/>
    </xf>
    <xf numFmtId="0" fontId="48" fillId="0" borderId="0" xfId="0" applyFont="1" applyAlignment="1">
      <alignment wrapText="1"/>
    </xf>
    <xf numFmtId="0" fontId="48" fillId="0" borderId="0" xfId="0" applyFont="1" applyAlignment="1">
      <alignment horizontal="center" vertical="center" wrapText="1"/>
    </xf>
    <xf numFmtId="0" fontId="72" fillId="0" borderId="0" xfId="0" applyFont="1" applyAlignment="1">
      <alignment wrapText="1"/>
    </xf>
    <xf numFmtId="0" fontId="0" fillId="0" borderId="0" xfId="0" applyAlignment="1">
      <alignment horizontal="center" vertical="center" wrapText="1"/>
    </xf>
    <xf numFmtId="0" fontId="48" fillId="0" borderId="0" xfId="0" applyFont="1" applyAlignment="1">
      <alignment vertical="top" wrapText="1"/>
    </xf>
    <xf numFmtId="0" fontId="48" fillId="0" borderId="0" xfId="0" applyFont="1" applyAlignment="1">
      <alignment vertical="center" wrapText="1"/>
    </xf>
    <xf numFmtId="0" fontId="48" fillId="12" borderId="0" xfId="0" applyFont="1" applyFill="1" applyAlignment="1">
      <alignment wrapText="1"/>
    </xf>
    <xf numFmtId="0" fontId="48" fillId="12" borderId="0" xfId="0" applyFont="1" applyFill="1" applyAlignment="1">
      <alignment horizontal="center" vertical="center" wrapText="1"/>
    </xf>
    <xf numFmtId="0" fontId="73" fillId="8" borderId="44" xfId="0" applyFont="1" applyFill="1" applyBorder="1" applyAlignment="1">
      <alignment horizontal="center" vertical="center" wrapText="1"/>
    </xf>
    <xf numFmtId="0" fontId="51" fillId="8" borderId="44" xfId="0" applyFont="1" applyFill="1" applyBorder="1" applyAlignment="1">
      <alignment horizontal="center" vertical="center" wrapText="1"/>
    </xf>
    <xf numFmtId="0" fontId="72" fillId="8" borderId="44" xfId="0" applyFont="1" applyFill="1" applyBorder="1" applyAlignment="1">
      <alignment horizontal="center" vertical="center" wrapText="1"/>
    </xf>
    <xf numFmtId="0" fontId="48" fillId="8" borderId="44" xfId="0" applyFont="1" applyFill="1" applyBorder="1" applyAlignment="1">
      <alignment horizontal="center" vertical="center" wrapText="1"/>
    </xf>
    <xf numFmtId="0" fontId="113" fillId="30" borderId="97" xfId="4" applyBorder="1" applyAlignment="1">
      <alignment horizontal="center" vertical="center" wrapText="1"/>
    </xf>
    <xf numFmtId="0" fontId="64" fillId="8" borderId="44" xfId="0" applyFont="1" applyFill="1" applyBorder="1" applyAlignment="1" applyProtection="1">
      <alignment horizontal="center" vertical="center" wrapText="1"/>
      <protection locked="0"/>
    </xf>
    <xf numFmtId="0" fontId="0" fillId="8" borderId="44" xfId="0" applyFill="1" applyBorder="1" applyAlignment="1">
      <alignment horizontal="center" vertical="center" wrapText="1"/>
    </xf>
    <xf numFmtId="0" fontId="0" fillId="8" borderId="44" xfId="0" applyFill="1" applyBorder="1" applyAlignment="1" applyProtection="1">
      <alignment horizontal="center" vertical="center" wrapText="1"/>
      <protection locked="0"/>
    </xf>
    <xf numFmtId="0" fontId="112" fillId="29" borderId="44" xfId="3" applyBorder="1" applyAlignment="1">
      <alignment horizontal="center" vertical="center" wrapText="1"/>
    </xf>
    <xf numFmtId="0" fontId="29" fillId="0" borderId="65" xfId="0" applyFont="1" applyBorder="1" applyAlignment="1">
      <alignment horizontal="left" vertical="top" wrapText="1"/>
    </xf>
    <xf numFmtId="0" fontId="30" fillId="0" borderId="44" xfId="0" applyFont="1" applyBorder="1" applyAlignment="1">
      <alignment horizontal="left" vertical="top" wrapText="1"/>
    </xf>
    <xf numFmtId="0" fontId="114" fillId="31" borderId="98" xfId="5" applyAlignment="1">
      <alignment horizontal="left" vertical="top" wrapText="1"/>
    </xf>
    <xf numFmtId="0" fontId="82" fillId="26" borderId="85" xfId="0" applyFont="1" applyFill="1" applyBorder="1" applyAlignment="1">
      <alignment horizontal="left" vertical="top" wrapText="1"/>
    </xf>
    <xf numFmtId="0" fontId="78" fillId="26" borderId="73" xfId="0" applyFont="1" applyFill="1" applyBorder="1" applyAlignment="1">
      <alignment horizontal="left" vertical="top" wrapText="1"/>
    </xf>
    <xf numFmtId="0" fontId="29" fillId="0" borderId="74" xfId="0" applyFont="1" applyBorder="1" applyAlignment="1">
      <alignment horizontal="left" vertical="top" wrapText="1"/>
    </xf>
    <xf numFmtId="0" fontId="29" fillId="0" borderId="46" xfId="0" applyFont="1" applyBorder="1" applyAlignment="1">
      <alignment horizontal="left" vertical="top" wrapText="1"/>
    </xf>
    <xf numFmtId="0" fontId="29" fillId="9" borderId="46" xfId="0" applyFont="1" applyFill="1" applyBorder="1" applyAlignment="1">
      <alignment horizontal="left" vertical="top" wrapText="1"/>
    </xf>
    <xf numFmtId="0" fontId="90" fillId="9" borderId="44" xfId="0" applyFont="1" applyFill="1" applyBorder="1" applyAlignment="1">
      <alignment horizontal="left" vertical="top" wrapText="1"/>
    </xf>
    <xf numFmtId="0" fontId="29" fillId="9" borderId="44" xfId="0" applyFont="1" applyFill="1" applyBorder="1" applyAlignment="1">
      <alignment horizontal="left" vertical="top" wrapText="1"/>
    </xf>
    <xf numFmtId="0" fontId="29" fillId="0" borderId="45" xfId="0" applyFont="1" applyBorder="1" applyAlignment="1">
      <alignment horizontal="left" vertical="top" wrapText="1"/>
    </xf>
    <xf numFmtId="0" fontId="90" fillId="0" borderId="65" xfId="0" applyFont="1" applyBorder="1" applyAlignment="1">
      <alignment horizontal="left" vertical="top" wrapText="1"/>
    </xf>
    <xf numFmtId="0" fontId="28" fillId="0" borderId="44" xfId="0" applyFont="1" applyBorder="1" applyAlignment="1">
      <alignment horizontal="left" vertical="top" wrapText="1"/>
    </xf>
    <xf numFmtId="0" fontId="28" fillId="0" borderId="86" xfId="0" applyFont="1" applyBorder="1" applyAlignment="1">
      <alignment horizontal="left" vertical="top" wrapText="1"/>
    </xf>
    <xf numFmtId="0" fontId="28" fillId="0" borderId="65" xfId="0" applyFont="1" applyBorder="1" applyAlignment="1">
      <alignment horizontal="left" vertical="top" wrapText="1"/>
    </xf>
    <xf numFmtId="0" fontId="29" fillId="0" borderId="0" xfId="0" applyFont="1" applyAlignment="1">
      <alignment horizontal="left" vertical="top" wrapText="1"/>
    </xf>
    <xf numFmtId="0" fontId="29" fillId="0" borderId="42" xfId="0" applyFont="1" applyBorder="1" applyAlignment="1">
      <alignment horizontal="center" vertical="top" wrapText="1"/>
    </xf>
    <xf numFmtId="0" fontId="29" fillId="0" borderId="42" xfId="0" applyFont="1" applyBorder="1" applyAlignment="1">
      <alignment horizontal="left" vertical="top" wrapText="1"/>
    </xf>
    <xf numFmtId="0" fontId="29" fillId="0" borderId="45" xfId="0" applyFont="1" applyBorder="1" applyAlignment="1">
      <alignment horizontal="left" vertical="center" wrapText="1"/>
    </xf>
    <xf numFmtId="0" fontId="29" fillId="0" borderId="46" xfId="0" applyFont="1" applyBorder="1" applyAlignment="1">
      <alignment horizontal="center" vertical="top" wrapText="1"/>
    </xf>
    <xf numFmtId="0" fontId="29" fillId="0" borderId="0" xfId="0" applyFont="1" applyAlignment="1">
      <alignment horizontal="center" vertical="top" wrapText="1"/>
    </xf>
    <xf numFmtId="0" fontId="110" fillId="0" borderId="44" xfId="0" applyFont="1" applyBorder="1" applyAlignment="1">
      <alignment horizontal="center" vertical="center"/>
    </xf>
    <xf numFmtId="0" fontId="109" fillId="0" borderId="44" xfId="0" applyFont="1" applyBorder="1" applyAlignment="1">
      <alignment horizontal="center" vertical="center" wrapText="1"/>
    </xf>
    <xf numFmtId="0" fontId="29" fillId="0" borderId="0" xfId="0" applyFont="1" applyAlignment="1">
      <alignment horizontal="left" vertical="top"/>
    </xf>
    <xf numFmtId="0" fontId="29" fillId="0" borderId="0" xfId="0" applyFont="1" applyAlignment="1">
      <alignment horizontal="center" vertical="top" textRotation="90" wrapText="1"/>
    </xf>
    <xf numFmtId="0" fontId="110" fillId="0" borderId="44" xfId="0" applyFont="1" applyBorder="1" applyAlignment="1">
      <alignment horizontal="center" vertical="center" wrapText="1"/>
    </xf>
    <xf numFmtId="0" fontId="29" fillId="0" borderId="44" xfId="0" applyFont="1" applyBorder="1"/>
    <xf numFmtId="0" fontId="29" fillId="8" borderId="33" xfId="0" applyFont="1" applyFill="1" applyBorder="1"/>
    <xf numFmtId="0" fontId="29" fillId="0" borderId="44" xfId="0" applyFont="1" applyBorder="1" applyAlignment="1">
      <alignment horizontal="center" vertical="top" textRotation="90" wrapText="1"/>
    </xf>
    <xf numFmtId="0" fontId="34" fillId="0" borderId="44" xfId="0" applyFont="1" applyBorder="1" applyAlignment="1">
      <alignment vertical="center" wrapText="1"/>
    </xf>
    <xf numFmtId="0" fontId="30" fillId="0" borderId="44" xfId="0" applyFont="1" applyBorder="1" applyAlignment="1">
      <alignment vertical="center" wrapText="1"/>
    </xf>
    <xf numFmtId="0" fontId="30" fillId="0" borderId="44" xfId="0" applyFont="1" applyBorder="1" applyAlignment="1">
      <alignment horizontal="left" vertical="center" wrapText="1"/>
    </xf>
    <xf numFmtId="0" fontId="32" fillId="0" borderId="44" xfId="0" applyFont="1" applyBorder="1" applyAlignment="1">
      <alignment vertical="center" wrapText="1"/>
    </xf>
    <xf numFmtId="0" fontId="15" fillId="0" borderId="12" xfId="0" applyFont="1" applyBorder="1" applyAlignment="1">
      <alignment vertical="center" wrapText="1"/>
    </xf>
    <xf numFmtId="0" fontId="15" fillId="0" borderId="19" xfId="0" applyFont="1" applyBorder="1" applyAlignment="1">
      <alignment vertical="center" wrapText="1"/>
    </xf>
    <xf numFmtId="0" fontId="15" fillId="0" borderId="30" xfId="0" applyFont="1" applyBorder="1" applyAlignment="1">
      <alignment vertical="center" wrapText="1"/>
    </xf>
    <xf numFmtId="0" fontId="15" fillId="0" borderId="26" xfId="0" applyFont="1" applyBorder="1" applyAlignment="1">
      <alignment vertical="center" wrapText="1"/>
    </xf>
    <xf numFmtId="0" fontId="0" fillId="0" borderId="20" xfId="0" applyBorder="1"/>
    <xf numFmtId="0" fontId="0" fillId="0" borderId="21" xfId="0" applyBorder="1"/>
    <xf numFmtId="0" fontId="15" fillId="0" borderId="99" xfId="0" applyFont="1" applyBorder="1" applyAlignment="1">
      <alignment vertical="center" wrapText="1"/>
    </xf>
    <xf numFmtId="0" fontId="0" fillId="0" borderId="33" xfId="0" applyBorder="1"/>
    <xf numFmtId="0" fontId="15" fillId="0" borderId="43" xfId="0" applyFont="1" applyBorder="1" applyAlignment="1">
      <alignment vertical="center" wrapText="1"/>
    </xf>
    <xf numFmtId="0" fontId="15" fillId="0" borderId="42" xfId="0" applyFont="1" applyBorder="1" applyAlignment="1">
      <alignment vertical="center" wrapText="1"/>
    </xf>
    <xf numFmtId="0" fontId="16" fillId="0" borderId="12" xfId="0" applyFont="1" applyBorder="1" applyAlignment="1">
      <alignment vertical="center" wrapText="1"/>
    </xf>
    <xf numFmtId="0" fontId="15" fillId="0" borderId="23" xfId="0" applyFont="1" applyBorder="1" applyAlignment="1">
      <alignment vertical="center" wrapText="1"/>
    </xf>
    <xf numFmtId="0" fontId="131" fillId="0" borderId="0" xfId="0" applyFont="1"/>
    <xf numFmtId="0" fontId="0" fillId="0" borderId="91" xfId="0" applyBorder="1" applyAlignment="1">
      <alignment wrapText="1"/>
    </xf>
    <xf numFmtId="0" fontId="0" fillId="0" borderId="47" xfId="0" applyBorder="1" applyAlignment="1">
      <alignment wrapText="1"/>
    </xf>
    <xf numFmtId="0" fontId="132" fillId="0" borderId="12" xfId="0" applyFont="1" applyBorder="1" applyAlignment="1">
      <alignment vertical="center" wrapText="1"/>
    </xf>
    <xf numFmtId="0" fontId="7" fillId="0" borderId="0" xfId="1"/>
    <xf numFmtId="0" fontId="133" fillId="0" borderId="0" xfId="0" applyFont="1"/>
    <xf numFmtId="0" fontId="133" fillId="0" borderId="0" xfId="0" applyFont="1" applyAlignment="1">
      <alignment wrapText="1"/>
    </xf>
    <xf numFmtId="0" fontId="134" fillId="0" borderId="0" xfId="0" applyFont="1"/>
    <xf numFmtId="0" fontId="134" fillId="0" borderId="0" xfId="0" applyFont="1" applyAlignment="1">
      <alignment wrapText="1"/>
    </xf>
    <xf numFmtId="0" fontId="29" fillId="0" borderId="28" xfId="0" applyFont="1" applyBorder="1" applyAlignment="1">
      <alignment vertical="center"/>
    </xf>
    <xf numFmtId="0" fontId="11" fillId="0" borderId="0" xfId="0" applyFont="1" applyAlignment="1">
      <alignment horizontal="left"/>
    </xf>
    <xf numFmtId="0" fontId="13" fillId="0" borderId="23" xfId="0" applyFont="1" applyBorder="1" applyAlignment="1">
      <alignment horizontal="left" vertical="top" wrapText="1"/>
    </xf>
    <xf numFmtId="0" fontId="12" fillId="0" borderId="23"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4" fillId="6" borderId="35" xfId="0" applyFont="1" applyFill="1" applyBorder="1" applyAlignment="1">
      <alignment vertical="center" wrapText="1"/>
    </xf>
    <xf numFmtId="0" fontId="24" fillId="6" borderId="36" xfId="0" applyFont="1" applyFill="1" applyBorder="1" applyAlignment="1">
      <alignment vertical="center" wrapText="1"/>
    </xf>
    <xf numFmtId="0" fontId="24" fillId="6" borderId="30" xfId="0" applyFont="1" applyFill="1" applyBorder="1" applyAlignment="1">
      <alignment vertical="center" wrapText="1"/>
    </xf>
    <xf numFmtId="0" fontId="24" fillId="6" borderId="31" xfId="0" applyFont="1" applyFill="1" applyBorder="1" applyAlignment="1">
      <alignment vertical="center" wrapText="1"/>
    </xf>
    <xf numFmtId="0" fontId="16" fillId="0" borderId="37" xfId="0" applyFont="1" applyBorder="1" applyAlignment="1">
      <alignment vertical="center" wrapText="1"/>
    </xf>
    <xf numFmtId="0" fontId="16" fillId="0" borderId="34" xfId="0" applyFont="1" applyBorder="1" applyAlignment="1">
      <alignment vertical="center" wrapText="1"/>
    </xf>
    <xf numFmtId="0" fontId="15" fillId="0" borderId="38" xfId="0" applyFont="1" applyBorder="1" applyAlignment="1">
      <alignment vertical="center" wrapText="1"/>
    </xf>
    <xf numFmtId="0" fontId="15" fillId="0" borderId="39" xfId="0" applyFont="1" applyBorder="1" applyAlignment="1">
      <alignment vertical="center" wrapText="1"/>
    </xf>
    <xf numFmtId="0" fontId="25" fillId="2" borderId="0" xfId="0" applyFont="1" applyFill="1" applyAlignment="1">
      <alignment horizontal="center" vertical="center"/>
    </xf>
    <xf numFmtId="0" fontId="15" fillId="6" borderId="28" xfId="0" applyFont="1" applyFill="1" applyBorder="1" applyAlignment="1">
      <alignment vertical="center" wrapText="1"/>
    </xf>
    <xf numFmtId="0" fontId="15" fillId="6" borderId="15" xfId="0" applyFont="1" applyFill="1" applyBorder="1" applyAlignment="1">
      <alignment vertical="center" wrapText="1"/>
    </xf>
    <xf numFmtId="0" fontId="15" fillId="0" borderId="19" xfId="0" applyFont="1" applyBorder="1" applyAlignment="1">
      <alignment horizontal="left" vertical="center" wrapText="1"/>
    </xf>
    <xf numFmtId="0" fontId="15" fillId="0" borderId="21" xfId="0" applyFont="1" applyBorder="1" applyAlignment="1">
      <alignment horizontal="left" vertical="center" wrapText="1"/>
    </xf>
    <xf numFmtId="0" fontId="15" fillId="0" borderId="30" xfId="0" applyFont="1" applyBorder="1" applyAlignment="1">
      <alignment horizontal="left" vertical="center" wrapText="1"/>
    </xf>
    <xf numFmtId="0" fontId="15" fillId="0" borderId="31" xfId="0" applyFont="1" applyBorder="1" applyAlignment="1">
      <alignment horizontal="left" vertical="center" wrapText="1"/>
    </xf>
    <xf numFmtId="0" fontId="15" fillId="6" borderId="36" xfId="0" applyFont="1" applyFill="1" applyBorder="1" applyAlignment="1">
      <alignment vertical="center" wrapText="1"/>
    </xf>
    <xf numFmtId="0" fontId="15" fillId="6" borderId="30" xfId="0" applyFont="1" applyFill="1" applyBorder="1" applyAlignment="1">
      <alignment vertical="center" wrapText="1"/>
    </xf>
    <xf numFmtId="0" fontId="15" fillId="6" borderId="31" xfId="0" applyFont="1" applyFill="1" applyBorder="1" applyAlignment="1">
      <alignment vertical="center" wrapText="1"/>
    </xf>
    <xf numFmtId="0" fontId="15" fillId="6" borderId="35" xfId="0" applyFont="1" applyFill="1" applyBorder="1" applyAlignment="1">
      <alignment vertical="center" wrapText="1"/>
    </xf>
    <xf numFmtId="0" fontId="15" fillId="6" borderId="104" xfId="0" applyFont="1" applyFill="1" applyBorder="1" applyAlignment="1">
      <alignment vertical="center" wrapText="1"/>
    </xf>
    <xf numFmtId="0" fontId="15" fillId="6" borderId="105" xfId="0" applyFont="1" applyFill="1" applyBorder="1" applyAlignment="1">
      <alignment vertical="center" wrapText="1"/>
    </xf>
    <xf numFmtId="0" fontId="15" fillId="6" borderId="11" xfId="0" applyFont="1" applyFill="1" applyBorder="1" applyAlignment="1">
      <alignment vertical="center" wrapText="1"/>
    </xf>
    <xf numFmtId="0" fontId="15" fillId="6" borderId="12" xfId="0" applyFont="1" applyFill="1" applyBorder="1" applyAlignment="1">
      <alignment vertical="center" wrapText="1"/>
    </xf>
    <xf numFmtId="0" fontId="15" fillId="0" borderId="2" xfId="0" applyFont="1" applyBorder="1" applyAlignment="1">
      <alignment vertical="center" wrapText="1"/>
    </xf>
    <xf numFmtId="0" fontId="15" fillId="0" borderId="4" xfId="0" applyFont="1" applyBorder="1" applyAlignment="1">
      <alignment vertical="center" wrapText="1"/>
    </xf>
    <xf numFmtId="0" fontId="24" fillId="6" borderId="11" xfId="0" applyFont="1" applyFill="1" applyBorder="1" applyAlignment="1">
      <alignment vertical="center" wrapText="1"/>
    </xf>
    <xf numFmtId="0" fontId="24" fillId="6" borderId="12" xfId="0" applyFont="1" applyFill="1" applyBorder="1" applyAlignment="1">
      <alignment vertical="center" wrapText="1"/>
    </xf>
    <xf numFmtId="0" fontId="0" fillId="6" borderId="100" xfId="0" applyFill="1" applyBorder="1" applyAlignment="1">
      <alignment horizontal="center" wrapText="1"/>
    </xf>
    <xf numFmtId="0" fontId="0" fillId="6" borderId="101" xfId="0" applyFill="1" applyBorder="1" applyAlignment="1">
      <alignment horizontal="center" wrapText="1"/>
    </xf>
    <xf numFmtId="0" fontId="0" fillId="6" borderId="102" xfId="0" applyFill="1" applyBorder="1" applyAlignment="1">
      <alignment horizontal="center" wrapText="1"/>
    </xf>
    <xf numFmtId="0" fontId="0" fillId="6" borderId="103" xfId="0" applyFill="1" applyBorder="1" applyAlignment="1">
      <alignment horizontal="center" wrapText="1"/>
    </xf>
    <xf numFmtId="0" fontId="0" fillId="6" borderId="93" xfId="0" applyFill="1" applyBorder="1" applyAlignment="1">
      <alignment horizontal="center"/>
    </xf>
    <xf numFmtId="0" fontId="0" fillId="6" borderId="48" xfId="0" applyFill="1" applyBorder="1" applyAlignment="1">
      <alignment horizontal="center"/>
    </xf>
    <xf numFmtId="0" fontId="0" fillId="0" borderId="91" xfId="0" applyBorder="1" applyAlignment="1">
      <alignment horizontal="center" wrapText="1"/>
    </xf>
    <xf numFmtId="0" fontId="0" fillId="0" borderId="47" xfId="0" applyBorder="1" applyAlignment="1">
      <alignment horizontal="center" wrapText="1"/>
    </xf>
    <xf numFmtId="0" fontId="25" fillId="2" borderId="0" xfId="0" applyFont="1" applyFill="1" applyAlignment="1">
      <alignment horizontal="center" vertical="center" wrapText="1"/>
    </xf>
    <xf numFmtId="0" fontId="78" fillId="9" borderId="65" xfId="0" applyFont="1" applyFill="1" applyBorder="1" applyAlignment="1">
      <alignment horizontal="center" vertical="center" wrapText="1"/>
    </xf>
    <xf numFmtId="0" fontId="78" fillId="9" borderId="70" xfId="0" applyFont="1" applyFill="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32" fillId="0" borderId="27" xfId="0" applyFont="1" applyBorder="1" applyAlignment="1">
      <alignment vertical="center" wrapText="1"/>
    </xf>
    <xf numFmtId="0" fontId="32" fillId="0" borderId="12" xfId="0" applyFont="1" applyBorder="1" applyAlignment="1">
      <alignment vertical="center" wrapText="1"/>
    </xf>
    <xf numFmtId="0" fontId="32" fillId="0" borderId="5" xfId="0" applyFont="1" applyBorder="1" applyAlignment="1">
      <alignment vertical="center" wrapText="1"/>
    </xf>
    <xf numFmtId="0" fontId="28" fillId="0" borderId="26" xfId="0" applyFont="1" applyBorder="1" applyAlignment="1">
      <alignment vertical="center" wrapText="1"/>
    </xf>
    <xf numFmtId="0" fontId="28" fillId="0" borderId="16" xfId="0" applyFont="1" applyBorder="1" applyAlignment="1">
      <alignment vertical="center" wrapText="1"/>
    </xf>
    <xf numFmtId="0" fontId="28" fillId="0" borderId="14" xfId="0" applyFont="1" applyBorder="1" applyAlignment="1">
      <alignment vertical="center" wrapText="1"/>
    </xf>
    <xf numFmtId="0" fontId="28" fillId="0" borderId="10" xfId="0" applyFont="1" applyBorder="1" applyAlignment="1">
      <alignment vertical="center" wrapText="1"/>
    </xf>
    <xf numFmtId="0" fontId="28" fillId="6" borderId="2" xfId="0" applyFont="1" applyFill="1" applyBorder="1" applyAlignment="1">
      <alignment vertical="center" wrapText="1"/>
    </xf>
    <xf numFmtId="0" fontId="28" fillId="6" borderId="11" xfId="0" applyFont="1" applyFill="1" applyBorder="1" applyAlignment="1">
      <alignment vertical="center" wrapText="1"/>
    </xf>
    <xf numFmtId="0" fontId="28" fillId="6" borderId="3" xfId="0" applyFont="1" applyFill="1" applyBorder="1" applyAlignment="1">
      <alignment vertical="center" wrapText="1"/>
    </xf>
    <xf numFmtId="0" fontId="32" fillId="0" borderId="4" xfId="0" applyFont="1" applyBorder="1" applyAlignment="1">
      <alignment vertical="center" wrapText="1"/>
    </xf>
    <xf numFmtId="0" fontId="28" fillId="0" borderId="9" xfId="0" applyFont="1" applyBorder="1" applyAlignment="1">
      <alignment vertical="center" wrapText="1"/>
    </xf>
    <xf numFmtId="0" fontId="28" fillId="0" borderId="6" xfId="0" applyFont="1" applyBorder="1" applyAlignment="1">
      <alignment vertical="center" wrapText="1"/>
    </xf>
    <xf numFmtId="0" fontId="33" fillId="0" borderId="26" xfId="0" applyFont="1" applyBorder="1" applyAlignment="1">
      <alignment vertical="center" wrapText="1"/>
    </xf>
    <xf numFmtId="0" fontId="33" fillId="0" borderId="16" xfId="0" applyFont="1" applyBorder="1" applyAlignment="1">
      <alignment vertical="center" wrapText="1"/>
    </xf>
    <xf numFmtId="0" fontId="25" fillId="10" borderId="19" xfId="0" applyFont="1" applyFill="1" applyBorder="1" applyAlignment="1">
      <alignment horizontal="center"/>
    </xf>
    <xf numFmtId="0" fontId="25" fillId="10" borderId="20" xfId="0" applyFont="1" applyFill="1" applyBorder="1" applyAlignment="1">
      <alignment horizontal="center"/>
    </xf>
    <xf numFmtId="0" fontId="25" fillId="10" borderId="21" xfId="0" applyFont="1" applyFill="1" applyBorder="1" applyAlignment="1">
      <alignment horizontal="center"/>
    </xf>
    <xf numFmtId="0" fontId="25" fillId="10" borderId="43" xfId="0" applyFont="1" applyFill="1" applyBorder="1" applyAlignment="1">
      <alignment horizontal="center"/>
    </xf>
    <xf numFmtId="0" fontId="25" fillId="10" borderId="0" xfId="0" applyFont="1" applyFill="1" applyAlignment="1">
      <alignment horizontal="center"/>
    </xf>
    <xf numFmtId="0" fontId="25" fillId="10" borderId="33" xfId="0" applyFont="1" applyFill="1" applyBorder="1" applyAlignment="1">
      <alignment horizontal="center"/>
    </xf>
    <xf numFmtId="0" fontId="24" fillId="0" borderId="44" xfId="0" applyFont="1" applyBorder="1" applyAlignment="1">
      <alignment horizontal="center" vertical="center" wrapText="1"/>
    </xf>
    <xf numFmtId="0" fontId="37" fillId="6" borderId="44" xfId="0" applyFont="1" applyFill="1" applyBorder="1" applyAlignment="1">
      <alignment horizontal="center" vertical="center" wrapText="1"/>
    </xf>
    <xf numFmtId="0" fontId="0" fillId="0" borderId="45" xfId="0" applyBorder="1" applyAlignment="1">
      <alignment horizontal="center" vertical="top" wrapText="1"/>
    </xf>
    <xf numFmtId="0" fontId="0" fillId="0" borderId="46" xfId="0" applyBorder="1" applyAlignment="1">
      <alignment horizontal="center" vertical="top" wrapText="1"/>
    </xf>
    <xf numFmtId="0" fontId="35" fillId="6" borderId="13" xfId="0" applyFont="1" applyFill="1" applyBorder="1" applyAlignment="1">
      <alignment horizontal="left"/>
    </xf>
    <xf numFmtId="0" fontId="35" fillId="6" borderId="14" xfId="0" applyFont="1" applyFill="1" applyBorder="1" applyAlignment="1">
      <alignment horizontal="left"/>
    </xf>
    <xf numFmtId="0" fontId="35" fillId="6" borderId="10" xfId="0" applyFont="1" applyFill="1" applyBorder="1" applyAlignment="1">
      <alignment horizontal="left"/>
    </xf>
    <xf numFmtId="0" fontId="24" fillId="0" borderId="13" xfId="0" applyFont="1" applyBorder="1" applyAlignment="1">
      <alignment horizontal="left" vertical="center" wrapText="1"/>
    </xf>
    <xf numFmtId="0" fontId="24" fillId="0" borderId="14" xfId="0" applyFont="1" applyBorder="1" applyAlignment="1">
      <alignment horizontal="left" vertical="center" wrapText="1"/>
    </xf>
    <xf numFmtId="0" fontId="24" fillId="0" borderId="10" xfId="0" applyFont="1" applyBorder="1" applyAlignment="1">
      <alignment horizontal="left" vertical="center" wrapText="1"/>
    </xf>
    <xf numFmtId="0" fontId="24" fillId="0" borderId="2" xfId="0" applyFont="1" applyBorder="1" applyAlignment="1">
      <alignment horizontal="left" vertical="top" wrapText="1"/>
    </xf>
    <xf numFmtId="0" fontId="24" fillId="0" borderId="11" xfId="0" applyFont="1" applyBorder="1" applyAlignment="1">
      <alignment horizontal="left" vertical="top" wrapText="1"/>
    </xf>
    <xf numFmtId="0" fontId="24" fillId="0" borderId="3" xfId="0" applyFont="1" applyBorder="1" applyAlignment="1">
      <alignment horizontal="left" vertical="top" wrapText="1"/>
    </xf>
    <xf numFmtId="0" fontId="24" fillId="0" borderId="27" xfId="0" applyFont="1" applyBorder="1" applyAlignment="1">
      <alignment horizontal="left" vertical="top" wrapText="1"/>
    </xf>
    <xf numFmtId="0" fontId="24" fillId="0" borderId="0" xfId="0" applyFont="1" applyAlignment="1">
      <alignment horizontal="left" vertical="top" wrapText="1"/>
    </xf>
    <xf numFmtId="0" fontId="24" fillId="0" borderId="8" xfId="0" applyFont="1" applyBorder="1" applyAlignment="1">
      <alignment horizontal="left" vertical="top" wrapText="1"/>
    </xf>
    <xf numFmtId="0" fontId="24" fillId="0" borderId="4" xfId="0" applyFont="1" applyBorder="1" applyAlignment="1">
      <alignment horizontal="left" vertical="top" wrapText="1"/>
    </xf>
    <xf numFmtId="0" fontId="24" fillId="0" borderId="12" xfId="0" applyFont="1" applyBorder="1" applyAlignment="1">
      <alignment horizontal="left" vertical="top" wrapText="1"/>
    </xf>
    <xf numFmtId="0" fontId="24" fillId="0" borderId="5" xfId="0" applyFont="1" applyBorder="1" applyAlignment="1">
      <alignment horizontal="left" vertical="top" wrapText="1"/>
    </xf>
    <xf numFmtId="0" fontId="108" fillId="0" borderId="44" xfId="0" applyFont="1" applyBorder="1" applyAlignment="1">
      <alignment horizontal="center" vertical="center"/>
    </xf>
    <xf numFmtId="0" fontId="108" fillId="0" borderId="44" xfId="0" applyFont="1" applyBorder="1" applyAlignment="1">
      <alignment horizontal="left" vertical="center" wrapText="1"/>
    </xf>
    <xf numFmtId="0" fontId="108" fillId="0" borderId="45" xfId="0" applyFont="1" applyBorder="1" applyAlignment="1">
      <alignment horizontal="left" vertical="top" wrapText="1"/>
    </xf>
    <xf numFmtId="0" fontId="108" fillId="0" borderId="46" xfId="0" applyFont="1" applyBorder="1" applyAlignment="1">
      <alignment horizontal="left" vertical="top" wrapText="1"/>
    </xf>
    <xf numFmtId="0" fontId="108" fillId="0" borderId="45" xfId="0" applyFont="1" applyBorder="1" applyAlignment="1">
      <alignment horizontal="center" vertical="center"/>
    </xf>
    <xf numFmtId="0" fontId="108" fillId="0" borderId="46" xfId="0" applyFont="1" applyBorder="1" applyAlignment="1">
      <alignment horizontal="center" vertical="center"/>
    </xf>
    <xf numFmtId="0" fontId="108" fillId="0" borderId="91" xfId="0" applyFont="1" applyBorder="1" applyAlignment="1">
      <alignment horizontal="center" vertical="center"/>
    </xf>
    <xf numFmtId="0" fontId="108" fillId="0" borderId="92" xfId="0" applyFont="1" applyBorder="1" applyAlignment="1">
      <alignment horizontal="center" vertical="center"/>
    </xf>
    <xf numFmtId="0" fontId="108" fillId="0" borderId="47" xfId="0" applyFont="1" applyBorder="1" applyAlignment="1">
      <alignment horizontal="center" vertical="center"/>
    </xf>
    <xf numFmtId="0" fontId="108" fillId="0" borderId="94" xfId="0" applyFont="1" applyBorder="1" applyAlignment="1">
      <alignment horizontal="left" vertical="center" wrapText="1"/>
    </xf>
    <xf numFmtId="0" fontId="108" fillId="0" borderId="95" xfId="0" applyFont="1" applyBorder="1" applyAlignment="1">
      <alignment horizontal="left" vertical="center" wrapText="1"/>
    </xf>
    <xf numFmtId="0" fontId="108" fillId="0" borderId="96" xfId="0" applyFont="1" applyBorder="1" applyAlignment="1">
      <alignment horizontal="left" vertical="center" wrapText="1"/>
    </xf>
    <xf numFmtId="0" fontId="29" fillId="0" borderId="44" xfId="0" applyFont="1" applyBorder="1" applyAlignment="1">
      <alignment horizontal="center" vertical="top" wrapText="1"/>
    </xf>
    <xf numFmtId="0" fontId="32" fillId="0" borderId="44" xfId="0" applyFont="1" applyBorder="1" applyAlignment="1">
      <alignment horizontal="center" vertical="center" wrapText="1"/>
    </xf>
    <xf numFmtId="0" fontId="29" fillId="0" borderId="45" xfId="0" applyFont="1" applyBorder="1" applyAlignment="1">
      <alignment vertical="top" wrapText="1"/>
    </xf>
    <xf numFmtId="0" fontId="29" fillId="0" borderId="62" xfId="0" applyFont="1" applyBorder="1" applyAlignment="1">
      <alignment vertical="top" wrapText="1"/>
    </xf>
    <xf numFmtId="0" fontId="29" fillId="0" borderId="46" xfId="0" applyFont="1" applyBorder="1" applyAlignment="1">
      <alignment vertical="top" wrapText="1"/>
    </xf>
    <xf numFmtId="0" fontId="32" fillId="0" borderId="45" xfId="0" applyFont="1" applyBorder="1" applyAlignment="1">
      <alignment horizontal="center" vertical="center" wrapText="1"/>
    </xf>
    <xf numFmtId="0" fontId="32" fillId="0" borderId="62" xfId="0" applyFont="1" applyBorder="1" applyAlignment="1">
      <alignment horizontal="center" vertical="center" wrapText="1"/>
    </xf>
    <xf numFmtId="0" fontId="32" fillId="0" borderId="46" xfId="0" applyFont="1" applyBorder="1" applyAlignment="1">
      <alignment horizontal="center" vertical="center" wrapText="1"/>
    </xf>
    <xf numFmtId="0" fontId="29" fillId="0" borderId="45" xfId="0" applyFont="1" applyBorder="1" applyAlignment="1">
      <alignment horizontal="center" vertical="top" wrapText="1"/>
    </xf>
    <xf numFmtId="0" fontId="29" fillId="0" borderId="62" xfId="0" applyFont="1" applyBorder="1" applyAlignment="1">
      <alignment horizontal="center" vertical="top" wrapText="1"/>
    </xf>
    <xf numFmtId="0" fontId="29" fillId="0" borderId="46" xfId="0" applyFont="1" applyBorder="1" applyAlignment="1">
      <alignment horizontal="center" vertical="top" wrapText="1"/>
    </xf>
    <xf numFmtId="0" fontId="0" fillId="0" borderId="0" xfId="0"/>
    <xf numFmtId="0" fontId="89" fillId="0" borderId="45" xfId="0" applyFont="1" applyBorder="1" applyAlignment="1">
      <alignment horizontal="left" vertical="center" wrapText="1"/>
    </xf>
    <xf numFmtId="0" fontId="89" fillId="0" borderId="62" xfId="0" applyFont="1" applyBorder="1" applyAlignment="1">
      <alignment horizontal="left" vertical="center" wrapText="1"/>
    </xf>
    <xf numFmtId="0" fontId="89" fillId="0" borderId="46" xfId="0" applyFont="1" applyBorder="1" applyAlignment="1">
      <alignment horizontal="left" vertical="center" wrapText="1"/>
    </xf>
    <xf numFmtId="0" fontId="88" fillId="0" borderId="44" xfId="0" applyFont="1" applyBorder="1" applyAlignment="1">
      <alignment horizontal="center" vertical="center" wrapText="1"/>
    </xf>
    <xf numFmtId="0" fontId="88" fillId="0" borderId="45" xfId="0" applyFont="1" applyBorder="1" applyAlignment="1">
      <alignment horizontal="left" vertical="center" wrapText="1"/>
    </xf>
    <xf numFmtId="0" fontId="88" fillId="0" borderId="62" xfId="0" applyFont="1" applyBorder="1" applyAlignment="1">
      <alignment horizontal="left" vertical="center" wrapText="1"/>
    </xf>
    <xf numFmtId="0" fontId="88" fillId="0" borderId="46" xfId="0" applyFont="1" applyBorder="1" applyAlignment="1">
      <alignment horizontal="left" vertical="center" wrapText="1"/>
    </xf>
    <xf numFmtId="0" fontId="89" fillId="0" borderId="70" xfId="0" applyFont="1" applyBorder="1" applyAlignment="1">
      <alignment horizontal="left" vertical="top" wrapText="1"/>
    </xf>
    <xf numFmtId="0" fontId="88" fillId="0" borderId="45"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46" xfId="0" applyFont="1" applyBorder="1" applyAlignment="1">
      <alignment horizontal="center" vertical="center" wrapText="1"/>
    </xf>
    <xf numFmtId="0" fontId="88" fillId="0" borderId="66" xfId="0" applyFont="1" applyBorder="1" applyAlignment="1">
      <alignment horizontal="center" vertical="center" wrapText="1"/>
    </xf>
    <xf numFmtId="0" fontId="88" fillId="0" borderId="69" xfId="0" applyFont="1" applyBorder="1" applyAlignment="1">
      <alignment horizontal="center" vertical="center" wrapText="1"/>
    </xf>
    <xf numFmtId="0" fontId="88" fillId="0" borderId="72" xfId="0" applyFont="1" applyBorder="1" applyAlignment="1">
      <alignment horizontal="center" vertical="center" wrapText="1"/>
    </xf>
    <xf numFmtId="0" fontId="103" fillId="0" borderId="44" xfId="0" applyFont="1" applyBorder="1" applyAlignment="1">
      <alignment horizontal="left" vertical="top" wrapText="1"/>
    </xf>
    <xf numFmtId="0" fontId="103" fillId="0" borderId="45" xfId="0" applyFont="1" applyBorder="1" applyAlignment="1">
      <alignment horizontal="left" vertical="top" wrapText="1"/>
    </xf>
    <xf numFmtId="0" fontId="103" fillId="0" borderId="46" xfId="0" applyFont="1" applyBorder="1" applyAlignment="1">
      <alignment horizontal="left" vertical="top" wrapText="1"/>
    </xf>
    <xf numFmtId="0" fontId="29" fillId="9" borderId="44" xfId="0" applyFont="1" applyFill="1" applyBorder="1" applyAlignment="1">
      <alignment horizontal="center" vertical="center" wrapText="1"/>
    </xf>
    <xf numFmtId="0" fontId="29" fillId="0" borderId="65" xfId="0" applyFont="1" applyBorder="1" applyAlignment="1">
      <alignment horizontal="left" vertical="center" wrapText="1"/>
    </xf>
    <xf numFmtId="0" fontId="29" fillId="0" borderId="71" xfId="0" applyFont="1" applyBorder="1" applyAlignment="1">
      <alignment horizontal="left" vertical="center" wrapText="1"/>
    </xf>
    <xf numFmtId="0" fontId="29" fillId="0" borderId="70" xfId="0" applyFont="1" applyBorder="1" applyAlignment="1">
      <alignment horizontal="left" vertical="center" wrapText="1"/>
    </xf>
    <xf numFmtId="0" fontId="28" fillId="0" borderId="68" xfId="0" applyFont="1" applyBorder="1" applyAlignment="1">
      <alignment horizontal="left" vertical="center" wrapText="1"/>
    </xf>
    <xf numFmtId="0" fontId="28" fillId="0" borderId="67" xfId="0" applyFont="1" applyBorder="1" applyAlignment="1">
      <alignment horizontal="left" vertical="center" wrapText="1"/>
    </xf>
    <xf numFmtId="0" fontId="28" fillId="0" borderId="66" xfId="0" applyFont="1" applyBorder="1" applyAlignment="1">
      <alignment horizontal="left" vertical="center" wrapText="1"/>
    </xf>
    <xf numFmtId="0" fontId="28" fillId="0" borderId="63" xfId="0" applyFont="1" applyBorder="1" applyAlignment="1">
      <alignment horizontal="left" vertical="center" wrapText="1"/>
    </xf>
    <xf numFmtId="0" fontId="28" fillId="0" borderId="0" xfId="0" applyFont="1" applyAlignment="1">
      <alignment horizontal="left" vertical="center" wrapText="1"/>
    </xf>
    <xf numFmtId="0" fontId="28" fillId="0" borderId="69" xfId="0" applyFont="1" applyBorder="1" applyAlignment="1">
      <alignment horizontal="left" vertical="center" wrapText="1"/>
    </xf>
    <xf numFmtId="0" fontId="28" fillId="0" borderId="87" xfId="0" applyFont="1" applyBorder="1" applyAlignment="1">
      <alignment horizontal="left" vertical="center" wrapText="1"/>
    </xf>
    <xf numFmtId="0" fontId="28" fillId="0" borderId="64" xfId="0" applyFont="1" applyBorder="1" applyAlignment="1">
      <alignment horizontal="left" vertical="center" wrapText="1"/>
    </xf>
    <xf numFmtId="0" fontId="28" fillId="0" borderId="72" xfId="0" applyFont="1" applyBorder="1" applyAlignment="1">
      <alignment horizontal="left" vertical="center" wrapText="1"/>
    </xf>
    <xf numFmtId="0" fontId="29" fillId="0" borderId="44" xfId="0" applyFont="1" applyBorder="1" applyAlignment="1">
      <alignment horizontal="center" vertical="center" wrapText="1"/>
    </xf>
    <xf numFmtId="0" fontId="29" fillId="0" borderId="44" xfId="0" applyFont="1" applyBorder="1" applyAlignment="1">
      <alignment horizontal="left" vertical="center" wrapText="1"/>
    </xf>
    <xf numFmtId="0" fontId="29" fillId="9" borderId="44" xfId="0" applyFont="1" applyFill="1" applyBorder="1" applyAlignment="1">
      <alignment horizontal="left" vertical="center" wrapText="1"/>
    </xf>
    <xf numFmtId="0" fontId="29" fillId="7" borderId="86" xfId="0" applyFont="1" applyFill="1" applyBorder="1" applyAlignment="1">
      <alignment horizontal="center" vertical="center" wrapText="1"/>
    </xf>
    <xf numFmtId="0" fontId="29" fillId="7" borderId="44" xfId="0" applyFont="1" applyFill="1" applyBorder="1" applyAlignment="1">
      <alignment horizontal="center" vertical="center" wrapText="1"/>
    </xf>
    <xf numFmtId="0" fontId="29" fillId="7" borderId="77" xfId="0" applyFont="1" applyFill="1" applyBorder="1" applyAlignment="1">
      <alignment horizontal="center" vertical="center" wrapText="1"/>
    </xf>
    <xf numFmtId="0" fontId="29" fillId="0" borderId="86" xfId="0" applyFont="1" applyBorder="1" applyAlignment="1">
      <alignment horizontal="center" vertical="center" wrapText="1"/>
    </xf>
    <xf numFmtId="0" fontId="29" fillId="0" borderId="46" xfId="0" applyFont="1" applyBorder="1" applyAlignment="1">
      <alignment horizontal="left" vertical="center" wrapText="1"/>
    </xf>
    <xf numFmtId="0" fontId="29" fillId="0" borderId="77" xfId="0" applyFont="1" applyBorder="1" applyAlignment="1">
      <alignment horizontal="center" vertical="center" wrapText="1"/>
    </xf>
    <xf numFmtId="0" fontId="29" fillId="0" borderId="77" xfId="0" applyFont="1" applyBorder="1" applyAlignment="1">
      <alignment horizontal="left" vertical="center" wrapText="1"/>
    </xf>
    <xf numFmtId="0" fontId="89" fillId="0" borderId="44" xfId="0" applyFont="1" applyBorder="1" applyAlignment="1">
      <alignment horizontal="left" vertical="center" wrapText="1"/>
    </xf>
    <xf numFmtId="0" fontId="29" fillId="0" borderId="67" xfId="0" applyFont="1" applyBorder="1" applyAlignment="1">
      <alignment horizontal="left" vertical="center" wrapText="1"/>
    </xf>
    <xf numFmtId="0" fontId="29" fillId="0" borderId="66" xfId="0" applyFont="1" applyBorder="1" applyAlignment="1">
      <alignment horizontal="left" vertical="center" wrapText="1"/>
    </xf>
    <xf numFmtId="0" fontId="29" fillId="0" borderId="87" xfId="0" applyFont="1" applyBorder="1" applyAlignment="1">
      <alignment horizontal="left" vertical="center" wrapText="1"/>
    </xf>
    <xf numFmtId="0" fontId="29" fillId="0" borderId="64" xfId="0" applyFont="1" applyBorder="1" applyAlignment="1">
      <alignment horizontal="left" vertical="center" wrapText="1"/>
    </xf>
    <xf numFmtId="0" fontId="29" fillId="0" borderId="72" xfId="0" applyFont="1" applyBorder="1" applyAlignment="1">
      <alignment horizontal="left" vertical="center" wrapText="1"/>
    </xf>
    <xf numFmtId="0" fontId="29" fillId="0" borderId="90" xfId="0" applyFont="1" applyBorder="1" applyAlignment="1">
      <alignment horizontal="left" vertical="center" wrapText="1"/>
    </xf>
    <xf numFmtId="0" fontId="29" fillId="0" borderId="74" xfId="0" applyFont="1" applyBorder="1" applyAlignment="1">
      <alignment horizontal="left" vertical="center" wrapText="1"/>
    </xf>
    <xf numFmtId="0" fontId="29" fillId="9" borderId="46" xfId="0" applyFont="1" applyFill="1" applyBorder="1" applyAlignment="1">
      <alignment horizontal="left" vertical="center" wrapText="1"/>
    </xf>
    <xf numFmtId="0" fontId="29" fillId="0" borderId="83" xfId="0" applyFont="1" applyBorder="1" applyAlignment="1">
      <alignment horizontal="left" vertical="center" wrapText="1"/>
    </xf>
    <xf numFmtId="0" fontId="28" fillId="7" borderId="73" xfId="0" applyFont="1" applyFill="1" applyBorder="1" applyAlignment="1">
      <alignment horizontal="center" vertical="center" wrapText="1"/>
    </xf>
    <xf numFmtId="0" fontId="28" fillId="7" borderId="79" xfId="0" applyFont="1" applyFill="1" applyBorder="1" applyAlignment="1">
      <alignment horizontal="center" vertical="center" wrapText="1"/>
    </xf>
    <xf numFmtId="0" fontId="82" fillId="7" borderId="85" xfId="0" applyFont="1" applyFill="1" applyBorder="1" applyAlignment="1">
      <alignment horizontal="center" vertical="center" wrapText="1"/>
    </xf>
    <xf numFmtId="0" fontId="82" fillId="7" borderId="78" xfId="0" applyFont="1" applyFill="1" applyBorder="1" applyAlignment="1">
      <alignment horizontal="center" vertical="center" wrapText="1"/>
    </xf>
    <xf numFmtId="0" fontId="28" fillId="7" borderId="75" xfId="0" applyFont="1" applyFill="1" applyBorder="1" applyAlignment="1">
      <alignment horizontal="center" vertical="center" wrapText="1"/>
    </xf>
    <xf numFmtId="0" fontId="28" fillId="7" borderId="80" xfId="0" applyFont="1" applyFill="1" applyBorder="1" applyAlignment="1">
      <alignment horizontal="center" vertical="center" wrapText="1"/>
    </xf>
    <xf numFmtId="0" fontId="28" fillId="0" borderId="76" xfId="0" applyFont="1" applyBorder="1" applyAlignment="1">
      <alignment horizontal="left" vertical="top" wrapText="1"/>
    </xf>
    <xf numFmtId="0" fontId="28" fillId="0" borderId="81" xfId="0" applyFont="1" applyBorder="1" applyAlignment="1">
      <alignment horizontal="left" vertical="top" wrapText="1"/>
    </xf>
    <xf numFmtId="0" fontId="28" fillId="0" borderId="88" xfId="0" applyFont="1" applyBorder="1" applyAlignment="1">
      <alignment horizontal="left" vertical="top" wrapText="1"/>
    </xf>
    <xf numFmtId="0" fontId="28" fillId="0" borderId="82" xfId="0" applyFont="1" applyBorder="1" applyAlignment="1">
      <alignment horizontal="left" vertical="top" wrapText="1"/>
    </xf>
    <xf numFmtId="0" fontId="15" fillId="0" borderId="11" xfId="0" applyFont="1" applyBorder="1" applyAlignment="1">
      <alignment vertical="center" wrapText="1"/>
    </xf>
    <xf numFmtId="0" fontId="15" fillId="0" borderId="3" xfId="0" applyFont="1" applyBorder="1" applyAlignment="1">
      <alignment vertical="center" wrapText="1"/>
    </xf>
    <xf numFmtId="0" fontId="15" fillId="0" borderId="12" xfId="0" applyFont="1" applyBorder="1" applyAlignment="1">
      <alignment vertical="center" wrapText="1"/>
    </xf>
    <xf numFmtId="0" fontId="15" fillId="0" borderId="5" xfId="0" applyFont="1" applyBorder="1" applyAlignment="1">
      <alignment vertical="center" wrapText="1"/>
    </xf>
    <xf numFmtId="0" fontId="28" fillId="7" borderId="13" xfId="0" applyFont="1" applyFill="1" applyBorder="1" applyAlignment="1">
      <alignment vertical="center" wrapText="1"/>
    </xf>
    <xf numFmtId="0" fontId="28" fillId="7" borderId="14" xfId="0" applyFont="1" applyFill="1" applyBorder="1" applyAlignment="1">
      <alignment vertical="center" wrapText="1"/>
    </xf>
    <xf numFmtId="0" fontId="28" fillId="7" borderId="10" xfId="0" applyFont="1" applyFill="1" applyBorder="1" applyAlignment="1">
      <alignment vertical="center" wrapText="1"/>
    </xf>
    <xf numFmtId="0" fontId="28" fillId="7" borderId="11" xfId="0" applyFont="1" applyFill="1" applyBorder="1" applyAlignment="1">
      <alignment vertical="center" wrapText="1"/>
    </xf>
    <xf numFmtId="0" fontId="29" fillId="0" borderId="2" xfId="0" applyFont="1" applyBorder="1" applyAlignment="1">
      <alignment vertical="center" wrapText="1"/>
    </xf>
    <xf numFmtId="0" fontId="29" fillId="0" borderId="4" xfId="0" applyFont="1" applyBorder="1" applyAlignment="1">
      <alignment vertical="center" wrapText="1"/>
    </xf>
    <xf numFmtId="0" fontId="133" fillId="0" borderId="3" xfId="0" applyFont="1" applyBorder="1" applyAlignment="1">
      <alignment vertical="center" wrapText="1"/>
    </xf>
    <xf numFmtId="0" fontId="29" fillId="0" borderId="5" xfId="0" applyFont="1" applyBorder="1" applyAlignment="1">
      <alignment vertical="center" wrapText="1"/>
    </xf>
    <xf numFmtId="0" fontId="28" fillId="7" borderId="12" xfId="0" applyFont="1" applyFill="1" applyBorder="1" applyAlignment="1">
      <alignment vertical="center" wrapText="1"/>
    </xf>
    <xf numFmtId="0" fontId="28" fillId="7" borderId="5" xfId="0" applyFont="1" applyFill="1" applyBorder="1" applyAlignment="1">
      <alignment vertical="center" wrapText="1"/>
    </xf>
    <xf numFmtId="0" fontId="29" fillId="0" borderId="9" xfId="0" applyFont="1" applyBorder="1" applyAlignment="1">
      <alignment vertical="center" wrapText="1"/>
    </xf>
    <xf numFmtId="0" fontId="29" fillId="0" borderId="6" xfId="0" applyFont="1" applyBorder="1" applyAlignment="1">
      <alignment vertical="center" wrapText="1"/>
    </xf>
    <xf numFmtId="0" fontId="28" fillId="0" borderId="2" xfId="0" applyFont="1" applyBorder="1" applyAlignment="1">
      <alignment vertical="center" wrapText="1"/>
    </xf>
    <xf numFmtId="0" fontId="28" fillId="0" borderId="11" xfId="0" applyFont="1" applyBorder="1" applyAlignment="1">
      <alignment vertical="center" wrapText="1"/>
    </xf>
    <xf numFmtId="0" fontId="28" fillId="0" borderId="3" xfId="0" applyFont="1" applyBorder="1" applyAlignment="1">
      <alignment vertical="center" wrapText="1"/>
    </xf>
    <xf numFmtId="0" fontId="28" fillId="0" borderId="4" xfId="0" applyFont="1" applyBorder="1" applyAlignment="1">
      <alignment vertical="center" wrapText="1"/>
    </xf>
    <xf numFmtId="0" fontId="28" fillId="0" borderId="12" xfId="0" applyFont="1" applyBorder="1" applyAlignment="1">
      <alignment vertical="center" wrapText="1"/>
    </xf>
    <xf numFmtId="0" fontId="28" fillId="0" borderId="5" xfId="0" applyFont="1" applyBorder="1" applyAlignment="1">
      <alignment vertical="center" wrapText="1"/>
    </xf>
    <xf numFmtId="0" fontId="102" fillId="0" borderId="13" xfId="0" applyFont="1" applyBorder="1" applyAlignment="1">
      <alignment vertical="top" wrapText="1"/>
    </xf>
    <xf numFmtId="0" fontId="102" fillId="0" borderId="10" xfId="0" applyFont="1" applyBorder="1" applyAlignment="1">
      <alignment vertical="top" wrapText="1"/>
    </xf>
    <xf numFmtId="0" fontId="102" fillId="0" borderId="2" xfId="0" applyFont="1" applyBorder="1" applyAlignment="1">
      <alignment vertical="top" wrapText="1"/>
    </xf>
    <xf numFmtId="0" fontId="102" fillId="0" borderId="3" xfId="0" applyFont="1" applyBorder="1" applyAlignment="1">
      <alignment vertical="top" wrapText="1"/>
    </xf>
    <xf numFmtId="0" fontId="77" fillId="23" borderId="84" xfId="0" applyFont="1" applyFill="1" applyBorder="1" applyAlignment="1">
      <alignment horizontal="center"/>
    </xf>
  </cellXfs>
  <cellStyles count="6">
    <cellStyle name="Bad" xfId="4" builtinId="27"/>
    <cellStyle name="Check Cell" xfId="5" builtinId="23"/>
    <cellStyle name="Good" xfId="3" builtinId="26"/>
    <cellStyle name="Hyperlink" xfId="1" builtinId="8"/>
    <cellStyle name="Neutral" xfId="2" builtinId="28"/>
    <cellStyle name="Normal" xfId="0" builtinId="0"/>
  </cellStyles>
  <dxfs count="28">
    <dxf>
      <font>
        <b val="0"/>
        <i val="0"/>
        <strike val="0"/>
        <condense val="0"/>
        <extend val="0"/>
        <outline val="0"/>
        <shadow val="0"/>
        <u val="none"/>
        <vertAlign val="baseline"/>
        <sz val="12"/>
        <color theme="1"/>
        <name val="Calibri (Body)"/>
        <scheme val="none"/>
      </font>
      <fill>
        <patternFill patternType="solid">
          <fgColor indexed="64"/>
          <bgColor theme="0" tint="-0.14999847407452621"/>
        </patternFill>
      </fill>
      <border diagonalUp="0" diagonalDown="0" outline="0">
        <left/>
        <right style="medium">
          <color rgb="FF000000"/>
        </right>
        <top style="medium">
          <color rgb="FF000000"/>
        </top>
        <bottom/>
      </border>
    </dxf>
    <dxf>
      <font>
        <b val="0"/>
        <i val="0"/>
        <strike val="0"/>
        <condense val="0"/>
        <extend val="0"/>
        <outline val="0"/>
        <shadow val="0"/>
        <u val="none"/>
        <vertAlign val="baseline"/>
        <sz val="12"/>
        <color theme="1"/>
        <name val="Calibri (Body)"/>
        <scheme val="none"/>
      </font>
      <fill>
        <patternFill patternType="solid">
          <fgColor indexed="64"/>
          <bgColor theme="0" tint="-0.1499984740745262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Body)"/>
        <scheme val="none"/>
      </font>
      <alignment horizontal="center" vertical="top" textRotation="9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1"/>
        <name val="Calibri (Body)"/>
        <scheme val="none"/>
      </font>
      <alignment horizontal="center" vertical="top" textRotation="9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bottom style="thin">
          <color indexed="64"/>
        </bottom>
      </border>
    </dxf>
    <dxf>
      <font>
        <b/>
        <i val="0"/>
        <strike val="0"/>
        <condense val="0"/>
        <extend val="0"/>
        <outline val="0"/>
        <shadow val="0"/>
        <u val="none"/>
        <vertAlign val="baseline"/>
        <sz val="12"/>
        <color theme="0"/>
        <name val="Calibri (Body)"/>
        <scheme val="none"/>
      </font>
      <alignment horizontal="lef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9</xdr:col>
      <xdr:colOff>105833</xdr:colOff>
      <xdr:row>22</xdr:row>
      <xdr:rowOff>10583</xdr:rowOff>
    </xdr:from>
    <xdr:to>
      <xdr:col>21</xdr:col>
      <xdr:colOff>368071</xdr:colOff>
      <xdr:row>27</xdr:row>
      <xdr:rowOff>913737</xdr:rowOff>
    </xdr:to>
    <xdr:pic>
      <xdr:nvPicPr>
        <xdr:cNvPr id="2" name="Picture 1">
          <a:extLst>
            <a:ext uri="{FF2B5EF4-FFF2-40B4-BE49-F238E27FC236}">
              <a16:creationId xmlns:a16="http://schemas.microsoft.com/office/drawing/2014/main" id="{A6918B2F-9AA0-48F4-A7B6-E795DD6E2511}"/>
            </a:ext>
          </a:extLst>
        </xdr:cNvPr>
        <xdr:cNvPicPr>
          <a:picLocks noChangeAspect="1"/>
        </xdr:cNvPicPr>
      </xdr:nvPicPr>
      <xdr:blipFill>
        <a:blip xmlns:r="http://schemas.openxmlformats.org/officeDocument/2006/relationships" r:embed="rId1"/>
        <a:stretch>
          <a:fillRect/>
        </a:stretch>
      </xdr:blipFill>
      <xdr:spPr>
        <a:xfrm>
          <a:off x="20584583" y="8752416"/>
          <a:ext cx="10295238" cy="5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324888</xdr:colOff>
      <xdr:row>32</xdr:row>
      <xdr:rowOff>4724</xdr:rowOff>
    </xdr:to>
    <xdr:pic>
      <xdr:nvPicPr>
        <xdr:cNvPr id="2" name="Picture 1">
          <a:extLst>
            <a:ext uri="{FF2B5EF4-FFF2-40B4-BE49-F238E27FC236}">
              <a16:creationId xmlns:a16="http://schemas.microsoft.com/office/drawing/2014/main" id="{BDD376B8-0EB8-42FA-BB97-038019466B20}"/>
            </a:ext>
          </a:extLst>
        </xdr:cNvPr>
        <xdr:cNvPicPr>
          <a:picLocks noChangeAspect="1"/>
        </xdr:cNvPicPr>
      </xdr:nvPicPr>
      <xdr:blipFill>
        <a:blip xmlns:r="http://schemas.openxmlformats.org/officeDocument/2006/relationships" r:embed="rId1"/>
        <a:stretch>
          <a:fillRect/>
        </a:stretch>
      </xdr:blipFill>
      <xdr:spPr>
        <a:xfrm>
          <a:off x="0" y="0"/>
          <a:ext cx="9240288" cy="6405524"/>
        </a:xfrm>
        <a:prstGeom prst="rect">
          <a:avLst/>
        </a:prstGeom>
      </xdr:spPr>
    </xdr:pic>
    <xdr:clientData/>
  </xdr:twoCellAnchor>
  <xdr:twoCellAnchor editAs="oneCell">
    <xdr:from>
      <xdr:col>13</xdr:col>
      <xdr:colOff>573520</xdr:colOff>
      <xdr:row>24</xdr:row>
      <xdr:rowOff>47048</xdr:rowOff>
    </xdr:from>
    <xdr:to>
      <xdr:col>31</xdr:col>
      <xdr:colOff>490682</xdr:colOff>
      <xdr:row>49</xdr:row>
      <xdr:rowOff>163348</xdr:rowOff>
    </xdr:to>
    <xdr:pic>
      <xdr:nvPicPr>
        <xdr:cNvPr id="3" name="Picture 2">
          <a:extLst>
            <a:ext uri="{FF2B5EF4-FFF2-40B4-BE49-F238E27FC236}">
              <a16:creationId xmlns:a16="http://schemas.microsoft.com/office/drawing/2014/main" id="{718C6CAB-D23F-4419-BCA6-DBC17DDC4B23}"/>
            </a:ext>
          </a:extLst>
        </xdr:cNvPr>
        <xdr:cNvPicPr>
          <a:picLocks noChangeAspect="1"/>
        </xdr:cNvPicPr>
      </xdr:nvPicPr>
      <xdr:blipFill>
        <a:blip xmlns:r="http://schemas.openxmlformats.org/officeDocument/2006/relationships" r:embed="rId2"/>
        <a:stretch>
          <a:fillRect/>
        </a:stretch>
      </xdr:blipFill>
      <xdr:spPr>
        <a:xfrm>
          <a:off x="9578975" y="4896139"/>
          <a:ext cx="12386252" cy="5167436"/>
        </a:xfrm>
        <a:prstGeom prst="rect">
          <a:avLst/>
        </a:prstGeom>
      </xdr:spPr>
    </xdr:pic>
    <xdr:clientData/>
  </xdr:twoCellAnchor>
  <xdr:twoCellAnchor editAs="oneCell">
    <xdr:from>
      <xdr:col>13</xdr:col>
      <xdr:colOff>375227</xdr:colOff>
      <xdr:row>1</xdr:row>
      <xdr:rowOff>0</xdr:rowOff>
    </xdr:from>
    <xdr:to>
      <xdr:col>27</xdr:col>
      <xdr:colOff>505114</xdr:colOff>
      <xdr:row>23</xdr:row>
      <xdr:rowOff>22303</xdr:rowOff>
    </xdr:to>
    <xdr:pic>
      <xdr:nvPicPr>
        <xdr:cNvPr id="4" name="Picture 3">
          <a:extLst>
            <a:ext uri="{FF2B5EF4-FFF2-40B4-BE49-F238E27FC236}">
              <a16:creationId xmlns:a16="http://schemas.microsoft.com/office/drawing/2014/main" id="{AEBCA1C3-25F9-4BD8-AF23-65ADB98A3646}"/>
            </a:ext>
          </a:extLst>
        </xdr:cNvPr>
        <xdr:cNvPicPr>
          <a:picLocks noChangeAspect="1"/>
        </xdr:cNvPicPr>
      </xdr:nvPicPr>
      <xdr:blipFill>
        <a:blip xmlns:r="http://schemas.openxmlformats.org/officeDocument/2006/relationships" r:embed="rId3"/>
        <a:stretch>
          <a:fillRect/>
        </a:stretch>
      </xdr:blipFill>
      <xdr:spPr>
        <a:xfrm>
          <a:off x="9380682" y="202045"/>
          <a:ext cx="9828068" cy="44673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10</xdr:row>
      <xdr:rowOff>28575</xdr:rowOff>
    </xdr:from>
    <xdr:to>
      <xdr:col>8</xdr:col>
      <xdr:colOff>266700</xdr:colOff>
      <xdr:row>26</xdr:row>
      <xdr:rowOff>112012</xdr:rowOff>
    </xdr:to>
    <xdr:pic>
      <xdr:nvPicPr>
        <xdr:cNvPr id="4" name="Picture 2">
          <a:extLst>
            <a:ext uri="{FF2B5EF4-FFF2-40B4-BE49-F238E27FC236}">
              <a16:creationId xmlns:a16="http://schemas.microsoft.com/office/drawing/2014/main" id="{1557FC5B-1E1D-495F-8EA4-7738D3DE7685}"/>
            </a:ext>
            <a:ext uri="{147F2762-F138-4A5C-976F-8EAC2B608ADB}">
              <a16:predDERef xmlns:a16="http://schemas.microsoft.com/office/drawing/2014/main" pred="{A2A0E4A8-E38D-466B-8714-E9E50D7A410A}"/>
            </a:ext>
          </a:extLst>
        </xdr:cNvPr>
        <xdr:cNvPicPr>
          <a:picLocks noChangeAspect="1"/>
        </xdr:cNvPicPr>
      </xdr:nvPicPr>
      <xdr:blipFill>
        <a:blip xmlns:r="http://schemas.openxmlformats.org/officeDocument/2006/relationships" r:embed="rId1"/>
        <a:stretch>
          <a:fillRect/>
        </a:stretch>
      </xdr:blipFill>
      <xdr:spPr>
        <a:xfrm>
          <a:off x="266700" y="4200525"/>
          <a:ext cx="5486400" cy="3283837"/>
        </a:xfrm>
        <a:prstGeom prst="rect">
          <a:avLst/>
        </a:prstGeom>
      </xdr:spPr>
    </xdr:pic>
    <xdr:clientData/>
  </xdr:twoCellAnchor>
  <xdr:twoCellAnchor editAs="oneCell">
    <xdr:from>
      <xdr:col>4</xdr:col>
      <xdr:colOff>57150</xdr:colOff>
      <xdr:row>0</xdr:row>
      <xdr:rowOff>66675</xdr:rowOff>
    </xdr:from>
    <xdr:to>
      <xdr:col>11</xdr:col>
      <xdr:colOff>311889</xdr:colOff>
      <xdr:row>9</xdr:row>
      <xdr:rowOff>164546</xdr:rowOff>
    </xdr:to>
    <xdr:pic>
      <xdr:nvPicPr>
        <xdr:cNvPr id="5" name="Picture 4">
          <a:extLst>
            <a:ext uri="{FF2B5EF4-FFF2-40B4-BE49-F238E27FC236}">
              <a16:creationId xmlns:a16="http://schemas.microsoft.com/office/drawing/2014/main" id="{A97C6AE4-AED8-4699-A7D5-95ABD2A16A50}"/>
            </a:ext>
          </a:extLst>
        </xdr:cNvPr>
        <xdr:cNvPicPr>
          <a:picLocks noChangeAspect="1"/>
        </xdr:cNvPicPr>
      </xdr:nvPicPr>
      <xdr:blipFill>
        <a:blip xmlns:r="http://schemas.openxmlformats.org/officeDocument/2006/relationships" r:embed="rId2"/>
        <a:stretch>
          <a:fillRect/>
        </a:stretch>
      </xdr:blipFill>
      <xdr:spPr>
        <a:xfrm>
          <a:off x="2800350" y="66675"/>
          <a:ext cx="5055339" cy="4069796"/>
        </a:xfrm>
        <a:prstGeom prst="rect">
          <a:avLst/>
        </a:prstGeom>
      </xdr:spPr>
    </xdr:pic>
    <xdr:clientData/>
  </xdr:twoCellAnchor>
  <xdr:twoCellAnchor editAs="oneCell">
    <xdr:from>
      <xdr:col>17</xdr:col>
      <xdr:colOff>257175</xdr:colOff>
      <xdr:row>0</xdr:row>
      <xdr:rowOff>95250</xdr:rowOff>
    </xdr:from>
    <xdr:to>
      <xdr:col>25</xdr:col>
      <xdr:colOff>321410</xdr:colOff>
      <xdr:row>4</xdr:row>
      <xdr:rowOff>28292</xdr:rowOff>
    </xdr:to>
    <xdr:pic>
      <xdr:nvPicPr>
        <xdr:cNvPr id="6" name="Picture 5">
          <a:extLst>
            <a:ext uri="{FF2B5EF4-FFF2-40B4-BE49-F238E27FC236}">
              <a16:creationId xmlns:a16="http://schemas.microsoft.com/office/drawing/2014/main" id="{1C722EB6-6897-4EB5-BFA7-753A222FFE5C}"/>
            </a:ext>
          </a:extLst>
        </xdr:cNvPr>
        <xdr:cNvPicPr>
          <a:picLocks noChangeAspect="1"/>
        </xdr:cNvPicPr>
      </xdr:nvPicPr>
      <xdr:blipFill>
        <a:blip xmlns:r="http://schemas.openxmlformats.org/officeDocument/2006/relationships" r:embed="rId3"/>
        <a:stretch>
          <a:fillRect/>
        </a:stretch>
      </xdr:blipFill>
      <xdr:spPr>
        <a:xfrm>
          <a:off x="11915775" y="95250"/>
          <a:ext cx="5550635" cy="2057117"/>
        </a:xfrm>
        <a:prstGeom prst="rect">
          <a:avLst/>
        </a:prstGeom>
      </xdr:spPr>
    </xdr:pic>
    <xdr:clientData/>
  </xdr:twoCellAnchor>
  <xdr:twoCellAnchor editAs="oneCell">
    <xdr:from>
      <xdr:col>19</xdr:col>
      <xdr:colOff>190500</xdr:colOff>
      <xdr:row>4</xdr:row>
      <xdr:rowOff>85725</xdr:rowOff>
    </xdr:from>
    <xdr:to>
      <xdr:col>25</xdr:col>
      <xdr:colOff>485775</xdr:colOff>
      <xdr:row>10</xdr:row>
      <xdr:rowOff>190012</xdr:rowOff>
    </xdr:to>
    <xdr:pic>
      <xdr:nvPicPr>
        <xdr:cNvPr id="7" name="Picture 6">
          <a:extLst>
            <a:ext uri="{FF2B5EF4-FFF2-40B4-BE49-F238E27FC236}">
              <a16:creationId xmlns:a16="http://schemas.microsoft.com/office/drawing/2014/main" id="{1787D822-8810-416D-9E8F-29AD87B3442C}"/>
            </a:ext>
          </a:extLst>
        </xdr:cNvPr>
        <xdr:cNvPicPr>
          <a:picLocks noChangeAspect="1"/>
        </xdr:cNvPicPr>
      </xdr:nvPicPr>
      <xdr:blipFill>
        <a:blip xmlns:r="http://schemas.openxmlformats.org/officeDocument/2006/relationships" r:embed="rId4"/>
        <a:stretch>
          <a:fillRect/>
        </a:stretch>
      </xdr:blipFill>
      <xdr:spPr>
        <a:xfrm>
          <a:off x="13220700" y="2209800"/>
          <a:ext cx="4410075" cy="2161687"/>
        </a:xfrm>
        <a:prstGeom prst="rect">
          <a:avLst/>
        </a:prstGeom>
      </xdr:spPr>
    </xdr:pic>
    <xdr:clientData/>
  </xdr:twoCellAnchor>
  <xdr:twoCellAnchor editAs="oneCell">
    <xdr:from>
      <xdr:col>11</xdr:col>
      <xdr:colOff>323850</xdr:colOff>
      <xdr:row>6</xdr:row>
      <xdr:rowOff>314324</xdr:rowOff>
    </xdr:from>
    <xdr:to>
      <xdr:col>18</xdr:col>
      <xdr:colOff>232758</xdr:colOff>
      <xdr:row>26</xdr:row>
      <xdr:rowOff>161925</xdr:rowOff>
    </xdr:to>
    <xdr:pic>
      <xdr:nvPicPr>
        <xdr:cNvPr id="8" name="Picture 7">
          <a:extLst>
            <a:ext uri="{FF2B5EF4-FFF2-40B4-BE49-F238E27FC236}">
              <a16:creationId xmlns:a16="http://schemas.microsoft.com/office/drawing/2014/main" id="{8974B06C-FED8-47F6-927D-D8A3BB46170F}"/>
            </a:ext>
          </a:extLst>
        </xdr:cNvPr>
        <xdr:cNvPicPr>
          <a:picLocks noChangeAspect="1"/>
        </xdr:cNvPicPr>
      </xdr:nvPicPr>
      <xdr:blipFill>
        <a:blip xmlns:r="http://schemas.openxmlformats.org/officeDocument/2006/relationships" r:embed="rId5"/>
        <a:stretch>
          <a:fillRect/>
        </a:stretch>
      </xdr:blipFill>
      <xdr:spPr>
        <a:xfrm>
          <a:off x="7867650" y="3267074"/>
          <a:ext cx="4709508" cy="4267201"/>
        </a:xfrm>
        <a:prstGeom prst="rect">
          <a:avLst/>
        </a:prstGeom>
      </xdr:spPr>
    </xdr:pic>
    <xdr:clientData/>
  </xdr:twoCellAnchor>
  <xdr:twoCellAnchor editAs="oneCell">
    <xdr:from>
      <xdr:col>11</xdr:col>
      <xdr:colOff>257174</xdr:colOff>
      <xdr:row>0</xdr:row>
      <xdr:rowOff>79539</xdr:rowOff>
    </xdr:from>
    <xdr:to>
      <xdr:col>17</xdr:col>
      <xdr:colOff>349579</xdr:colOff>
      <xdr:row>6</xdr:row>
      <xdr:rowOff>333082</xdr:rowOff>
    </xdr:to>
    <xdr:pic>
      <xdr:nvPicPr>
        <xdr:cNvPr id="9" name="Picture 8">
          <a:extLst>
            <a:ext uri="{FF2B5EF4-FFF2-40B4-BE49-F238E27FC236}">
              <a16:creationId xmlns:a16="http://schemas.microsoft.com/office/drawing/2014/main" id="{CE2EE7F6-ABC2-4AE7-94B6-C70EED35D928}"/>
            </a:ext>
          </a:extLst>
        </xdr:cNvPr>
        <xdr:cNvPicPr>
          <a:picLocks noChangeAspect="1"/>
        </xdr:cNvPicPr>
      </xdr:nvPicPr>
      <xdr:blipFill>
        <a:blip xmlns:r="http://schemas.openxmlformats.org/officeDocument/2006/relationships" r:embed="rId6"/>
        <a:stretch>
          <a:fillRect/>
        </a:stretch>
      </xdr:blipFill>
      <xdr:spPr>
        <a:xfrm>
          <a:off x="7800974" y="79539"/>
          <a:ext cx="4207205" cy="3206293"/>
        </a:xfrm>
        <a:prstGeom prst="rect">
          <a:avLst/>
        </a:prstGeom>
      </xdr:spPr>
    </xdr:pic>
    <xdr:clientData/>
  </xdr:twoCellAnchor>
  <xdr:twoCellAnchor editAs="oneCell">
    <xdr:from>
      <xdr:col>18</xdr:col>
      <xdr:colOff>361950</xdr:colOff>
      <xdr:row>11</xdr:row>
      <xdr:rowOff>69877</xdr:rowOff>
    </xdr:from>
    <xdr:to>
      <xdr:col>25</xdr:col>
      <xdr:colOff>567112</xdr:colOff>
      <xdr:row>15</xdr:row>
      <xdr:rowOff>51329</xdr:rowOff>
    </xdr:to>
    <xdr:pic>
      <xdr:nvPicPr>
        <xdr:cNvPr id="10" name="Picture 9" descr="image">
          <a:extLst>
            <a:ext uri="{FF2B5EF4-FFF2-40B4-BE49-F238E27FC236}">
              <a16:creationId xmlns:a16="http://schemas.microsoft.com/office/drawing/2014/main" id="{65D8CF7B-1888-4DFE-8489-A54FEE81E25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06350" y="4441852"/>
          <a:ext cx="5005762" cy="781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383040</xdr:colOff>
      <xdr:row>164</xdr:row>
      <xdr:rowOff>38100</xdr:rowOff>
    </xdr:from>
    <xdr:to>
      <xdr:col>19</xdr:col>
      <xdr:colOff>3236231</xdr:colOff>
      <xdr:row>166</xdr:row>
      <xdr:rowOff>1933265</xdr:rowOff>
    </xdr:to>
    <xdr:pic>
      <xdr:nvPicPr>
        <xdr:cNvPr id="2" name="Picture 1">
          <a:extLst>
            <a:ext uri="{FF2B5EF4-FFF2-40B4-BE49-F238E27FC236}">
              <a16:creationId xmlns:a16="http://schemas.microsoft.com/office/drawing/2014/main" id="{DB21C0BC-F1D9-4F8F-A026-64BAF3D78E24}"/>
            </a:ext>
          </a:extLst>
        </xdr:cNvPr>
        <xdr:cNvPicPr>
          <a:picLocks noChangeAspect="1"/>
        </xdr:cNvPicPr>
      </xdr:nvPicPr>
      <xdr:blipFill>
        <a:blip xmlns:r="http://schemas.openxmlformats.org/officeDocument/2006/relationships" r:embed="rId1"/>
        <a:stretch>
          <a:fillRect/>
        </a:stretch>
      </xdr:blipFill>
      <xdr:spPr>
        <a:xfrm>
          <a:off x="27700740" y="173507400"/>
          <a:ext cx="6777491" cy="396336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Wells, Forrest" id="{D3418D8F-6997-432D-BD8E-ECB33A5EE60E}" userId="S::fwells@calgary.ca::0b13331a-d7ba-4cd2-a1c9-c1ae507abce6" providerId="AD"/>
  <person displayName="Landon, Abby" id="{C15C0986-3F94-46F4-8300-DBCE8E555A6B}" userId="S::alandon@calgary.ca::0d342a1b-f797-45e9-87f4-901cb330717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B1A878B-BA9D-4FEF-8081-20A99EECCD53}" name="Table1" displayName="Table1" ref="A1:K22" totalsRowCount="1" headerRowDxfId="23" headerRowBorderDxfId="22">
  <autoFilter ref="A1:K21" xr:uid="{5B1A878B-BA9D-4FEF-8081-20A99EECCD53}"/>
  <tableColumns count="11">
    <tableColumn id="1" xr3:uid="{228E140F-028E-4B2C-B256-41B40DFD13D2}" name="ACTION NUMBER " dataDxfId="21" totalsRowDxfId="20"/>
    <tableColumn id="2" xr3:uid="{EA296932-2075-47A4-913D-DF1075BE692C}" name="ASPECTS EVALUATED                                                                                  " dataDxfId="19" totalsRowDxfId="18"/>
    <tableColumn id="3" xr3:uid="{35C34AAB-D112-4AD9-AE78-953AEA53F36D}" name="Feasibility" dataDxfId="17" totalsRowDxfId="16"/>
    <tableColumn id="4" xr3:uid="{325E360E-211B-43C8-97A2-DBD6F266AADD}" name="Effectiveness at enhancing/ protecting prioritized assets " dataDxfId="15" totalsRowDxfId="14"/>
    <tableColumn id="5" xr3:uid="{1B1C50B4-8A8D-4F5B-AD45-97CB0FFB05DC}" name="Effectiveness at addressing prioritized vulnerabilities" dataDxfId="13" totalsRowDxfId="12"/>
    <tableColumn id="6" xr3:uid="{9B651762-0D85-44EA-8836-849A5BB7F27A}" name="Effectiveness at addressing long-term goals for food system improvement" dataDxfId="11" totalsRowDxfId="10"/>
    <tableColumn id="7" xr3:uid="{B736A5CF-2BB5-487F-8850-5A391B096528}" name="Equity" dataDxfId="9" totalsRowDxfId="8"/>
    <tableColumn id="8" xr3:uid="{4B8556EC-4196-44DA-9060-D00B57FBD1A0}" name="Cost-effective" dataDxfId="7" totalsRowDxfId="6"/>
    <tableColumn id="9" xr3:uid="{C86C0EE6-7366-4B5B-A338-FECB9CC70380}" name="Political &amp; Social Will" dataDxfId="5" totalsRowDxfId="4"/>
    <tableColumn id="10" xr3:uid="{6E7FFEE4-C53E-4EAC-84AF-9EE59D97DCF1}" name="Ethics &amp; Potential Unintended Consequences" dataDxfId="3" totalsRowDxfId="2"/>
    <tableColumn id="11" xr3:uid="{DC27CBB0-67FB-4979-B7AF-AE1D5723E405}" name="SCORE" totalsRowFunction="custom" dataDxfId="1" totalsRowDxfId="0">
      <calculatedColumnFormula>SUM(Table1[[#This Row],[Feasibility]:[Ethics &amp; Potential Unintended Consequences]])</calculatedColumnFormula>
      <totalsRowFormula>SUM(Table1[SCORE])</totalsRow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3-04-12T23:25:10.14" personId="{C15C0986-3F94-46F4-8300-DBCE8E555A6B}" id="{D6DDDBF2-EFC7-41BB-ABF1-0E6FCBA08334}">
    <text>I think we lost other food providers, such as restaurants, caterers, public food procurers etc. Should these be reflected here?</text>
  </threadedComment>
  <threadedComment ref="B6" dT="2023-04-12T23:34:58.40" personId="{C15C0986-3F94-46F4-8300-DBCE8E555A6B}" id="{178DE49F-EF2E-41F3-94A2-EE7A633B5BDF}" parentId="{D6DDDBF2-EFC7-41BB-ABF1-0E6FCBA08334}">
    <text>Also, we're missing food processors</text>
  </threadedComment>
</ThreadedComments>
</file>

<file path=xl/threadedComments/threadedComment2.xml><?xml version="1.0" encoding="utf-8"?>
<ThreadedComments xmlns="http://schemas.microsoft.com/office/spreadsheetml/2018/threadedcomments" xmlns:x="http://schemas.openxmlformats.org/spreadsheetml/2006/main">
  <threadedComment ref="J3" dT="2023-11-08T16:23:36.10" personId="{D3418D8F-6997-432D-BD8E-ECB33A5EE60E}" id="{D69381A6-17A3-49CC-86D5-43F637048900}">
    <text>There's nothing food-specific in them, but the government of Alberta does have regional land use planning boards whose goal is to identify and set goals related to environmental stewardship, land management, and resources. Conceptually, it doesn't seem like it would be a stretch to include a food management/resilience plan: Land use regional planning | Alberta.ca</text>
    <extLst>
      <x:ext xmlns:xltc2="http://schemas.microsoft.com/office/spreadsheetml/2020/threadedcomments2" uri="{F7C98A9C-CBB3-438F-8F68-D28B6AF4A901}">
        <xltc2:checksum>1986161315</xltc2:checksum>
        <xltc2:hyperlink startIndex="326" length="39" url="https://www.alberta.ca/land-use-regional-planning"/>
      </x:ext>
    </extLst>
  </threadedComment>
  <threadedComment ref="K8" dT="2023-09-06T20:22:26.27" personId="{C15C0986-3F94-46F4-8300-DBCE8E555A6B}" id="{DDA40288-7A5A-428D-92C2-ED2C46D809F0}">
    <text>https://iopscience.iop.org/article/10.1088/1748-9326/aafa30</text>
    <extLst>
      <x:ext xmlns:xltc2="http://schemas.microsoft.com/office/spreadsheetml/2020/threadedcomments2" uri="{F7C98A9C-CBB3-438F-8F68-D28B6AF4A901}">
        <xltc2:checksum>802502843</xltc2:checksum>
        <xltc2:hyperlink startIndex="0" length="59" url="https://iopscience.iop.org/article/10.1088/1748-9326/aafa30"/>
      </x:ext>
    </extLst>
  </threadedComment>
  <threadedComment ref="G123" dT="2023-05-11T16:14:30.43" personId="{C15C0986-3F94-46F4-8300-DBCE8E555A6B}" id="{1E4E4F8D-C9A6-4087-B1AC-14E513A86A54}">
    <text>Bee a Polli-Neighbour:
https://www.calgary.ca/parks/wildlife/pollinators.html
Urban Beekeeping Program: 
https://www.calgary.ca/pets/licences/urban-beekeeping.html</text>
  </threadedComment>
  <threadedComment ref="B151" dT="2023-05-11T21:56:11.68" personId="{C15C0986-3F94-46F4-8300-DBCE8E555A6B}" id="{8B4242B3-A95F-4240-8664-EBD84065AF33}">
    <text>Additional content from discussion:
Not enough food getting to the food banks. Food is not evenly distributed to service providers that may better suit the need. When so much of system is reliant on one group there are vulnerabilities, all the donations are going to one group. During covid, alot of organizations switched to donation cards. We also saw alot of organizations that purchased gift cards - this was very successful. Brownbagging for kids is doing a pilot project where they give funding to families that need food.</text>
  </threadedComment>
  <threadedComment ref="I151" dT="2023-05-12T19:52:19.47" personId="{C15C0986-3F94-46F4-8300-DBCE8E555A6B}" id="{62E4DCF7-A105-4498-AC4B-5CAE6AD7BA76}">
    <text>BC Farmer's Market Coupons
https://www.policyschool.ca/wp-content/uploads/2023/04/SPT-April-23.pdf?utm_source=Enough+for+All+-+Vibrant+Communities+Calgary+List&amp;utm_campaign=83307f56f8-EMAIL_CAMPAIGN_2022_01_19_11_06_COPY_01&amp;utm_medium=email&amp;utm_term=0_2d9fdf7b9f-83307f56f8-408021052</text>
  </threadedComment>
  <threadedComment ref="I153" dT="2023-05-12T21:42:38.12" personId="{C15C0986-3F94-46F4-8300-DBCE8E555A6B}" id="{47EB4E48-0E00-4BE4-967B-3A955420FA8D}">
    <text>Discussion Content:
We see community facilities are responsible for paying for maintenance and lifecycle costs. The CA's are the ones that are responsible for paying for all this stuff. When we are asking CA's to open, some were not able to open because they had to pay to keep the lights on and they have no revenue coming in. Would be great to have The City better support these CA's if we want to start using these as emergency sites. Nobody builds into the plans the cost of maintaining and operating that infrastructure.
Toby usually applies for post disaster funding (reimbursed from federal government). In order to qualify then you have to respond in certain ways. If you don't then you are not qualified for the reimbursements. If certain requirements aren't satisfied, then we don't get the funding.
Covid relief fund and DRF are both reimbursement based. This is a big vulnerability/risk to the community associations.</text>
  </threadedComment>
  <threadedComment ref="A155" dT="2023-05-12T22:13:52.79" personId="{C15C0986-3F94-46F4-8300-DBCE8E555A6B}" id="{64E63329-325C-45C0-BD0F-3F04A62DFAF5}">
    <text>"A strength is that big box stores have been switching over and offering more diverse food, especially depending what community you are in. We need to know WHO is providing the culturally appropriate food. What is culturally appropriate food? Has this or can this be defined? This might be qualitative information that comes from the community organizations to identify where people are getting culturally appropriate foods. Are those culturally appropriate food locations in vulnerable locations? Would Alberta Agriculture have grocery store data? Federal government is looking at doing data gathering around grocery retailers. Research project. 
Should we be taking the pressure off the need for culturally appropriate food, and putting more focus on educating newcomers that would like to eat more Canadian food but don't know how to use it. 
More imported culturally appropriate food has a bigger footprint. So are we looking to encourage more world crops to be grown here, to figure out ways to bolster the local food sector in culturally appropriate foods. More refugees needing economic opportunitiy, and more people needed to do farming. (See item 5 below)
What foods are important to protect or maintain during a disruption? Places like Dashmesh or Calgary Muslim society would be the best sources to understand this. Alot of the culturally appropriate foods are staple items that we all use. (Flour, rice, oil, etc.) Defer to those groups to understand which types of foods would be important to safe guard and prioritized.  
Partnering with YYC Collaborative to understand what the needs are, and helping to communicate about these. 
Culturally appropriate foods are definitely considered with emergency reception centers. Bonnie Lewin (lead for emergency social services), Doug Borsh (Community Strategies, NPO liaison lead, sit in EOC)"</text>
  </threadedComment>
  <threadedComment ref="C156" dT="2023-04-21T20:24:10.72" personId="{C15C0986-3F94-46F4-8300-DBCE8E555A6B}" id="{CCD36844-87EC-4B3A-BE90-49635A45EB5F}">
    <text>Data inconclusive or unavailable:
- No clear data on rate of food insecurity for immigrants (overall). No data from Proof.
- No clear correlation (negative) between length of time in Canada and rate of food insecurity.
https://rshare.library.torontomu.ca/articles/thesis/Household_food_insecurity_among_recent_immigrants_to_Canada_A_quantitative_analysis/14656101</text>
  </threadedComment>
  <threadedComment ref="C156" dT="2023-05-08T22:29:37.76" personId="{C15C0986-3F94-46F4-8300-DBCE8E555A6B}" id="{8CD00808-9C45-4016-8E4A-64845127E3FE}" parentId="{CCD36844-87EC-4B3A-BE90-49635A45EB5F}">
    <text>Immigration Data:
- As of 2021, 33% of Calgarians were born outside of Canada (vs 23% nationally). 430,000 immigrants.
- As of 2016, 29% of Calgarians were born outside of Canada (vs 22% nationally. 
- 30,000 international immigrants settled in Calgary in 2022 alone.
- 2016: Top 5 countries of origin: Philippines, India, China, Iran, and Pakistan (45% of newcomers).
- 2021: Top 5 countries of origin:
  - Philippines: 15.2%
  - India: 13.1%
  - China: 8.4% 
  - Pakistan: 4.3%
  - Iran: 1.3%
  (42% of newcomers)</text>
  </threadedComment>
  <threadedComment ref="C156" dT="2023-05-08T22:41:53.42" personId="{C15C0986-3F94-46F4-8300-DBCE8E555A6B}" id="{CE1CC500-DE62-4291-80A3-3EF16F391C0F}" parentId="{CCD36844-87EC-4B3A-BE90-49635A45EB5F}">
    <text>https://www.cbc.ca/news/canada/calgary/calgary-newcomers-programs-demand-population-projection-1.6816845#:~:text=It%27s%20not%20expected%20to%20end,the%20population%20of%20Red%20Deer.</text>
  </threadedComment>
  <threadedComment ref="C156" dT="2023-05-08T22:51:15.88" personId="{C15C0986-3F94-46F4-8300-DBCE8E555A6B}" id="{0CEAC921-70A6-41FE-80C9-EE1AA2D77C48}" parentId="{CCD36844-87EC-4B3A-BE90-49635A45EB5F}">
    <text>https://www12.statcan.gc.ca/census-recensement/2021/dp-pd/prof/details/page.cfm?Lang=E&amp;SearchText=Calgary&amp;DGUIDlist=2021A000011124,2021A00054806016&amp;GENDERlist=1&amp;STATISTIClist=4&amp;HEADERlist=25,26</text>
  </threadedComment>
  <threadedComment ref="L156" dT="2023-05-12T17:42:35.68" personId="{C15C0986-3F94-46F4-8300-DBCE8E555A6B}" id="{F54938D5-7003-43FE-8AE6-3CBCF0068590}">
    <text>Kosher Food Retailers:
https://www.chabadalberta.org/templates/articlecco_cdo/aid/630120/jewish/Where-to-Buy-Kosher-Food-in-Calgary.htm</text>
  </threadedComment>
  <threadedComment ref="G159" dT="2023-04-21T20:27:12.34" personId="{C15C0986-3F94-46F4-8300-DBCE8E555A6B}" id="{08B17A7A-23DE-4657-9125-81014AA8FE1D}">
    <text>https://open.alberta.ca/dataset/b5d936eb-2127-424e-b1b8-818c486d12aa/resource/7d46919b-401f-4bb0-bc58-30fe72b18755/download/consumer-corner-ethnic-food-trends-editfinal.pdf</text>
  </threadedComment>
  <threadedComment ref="G160" dT="2023-04-21T21:02:32.00" personId="{C15C0986-3F94-46F4-8300-DBCE8E555A6B}" id="{0BE23B1E-8FE1-44FC-9072-E3E5E80D81B9}">
    <text>Ex. How can we keep costs low and provide halal protein sources? Fish.</text>
  </threadedComment>
  <threadedComment ref="G161" dT="2023-04-21T21:02:32.00" personId="{C15C0986-3F94-46F4-8300-DBCE8E555A6B}" id="{63470439-E3B4-41D7-A3AA-34DE09A0F610}">
    <text>Ex. How can we keep costs low and provide halal protein sources? Fish.</text>
  </threadedComment>
  <threadedComment ref="K163" dT="2023-05-05T19:36:46.53" personId="{C15C0986-3F94-46F4-8300-DBCE8E555A6B}" id="{1514257E-6036-4CF0-B870-EB5E56B2046C}">
    <text>2011. Calgary Aboriginal Identity Population Profile: https://www.calgary.ca/content/dam/www/csps/cns/documents/aboriginal-facts-calgary.pdf</text>
  </threadedComment>
  <threadedComment ref="B166" dT="2023-05-04T18:01:33.65" personId="{C15C0986-3F94-46F4-8300-DBCE8E555A6B}" id="{62E3B3A7-5AE1-4FB1-935F-D3E02826A795}">
    <text>Food Swamps address acceptability. Food Deserts address accessibility.</text>
  </threadedComment>
  <threadedComment ref="C166" dT="2023-05-05T19:24:01.52" personId="{C15C0986-3F94-46F4-8300-DBCE8E555A6B}" id="{2A26D576-0997-474E-BD6F-5D662DC179C2}">
    <text>"And certain populations face a higher risk of developing Type 2 diabetes, according to the Diabetes Canada report:
South Asian.
Asian.
Indigenous.
African.
Arab.
Hispanic.
These populations make up 42.4 per cent of Calgary's population, and many lower-income groups are concentrated in the city's northeast, according to the 2016 Canadian census."
CBC: https://www.cbc.ca/news/canada/calgary/diabetes-surge-northeast-calgary-epidemic-1.5944308</text>
  </threadedComment>
  <threadedComment ref="C166" dT="2023-05-05T19:25:51.93" personId="{C15C0986-3F94-46F4-8300-DBCE8E555A6B}" id="{D4982524-FAC7-4EBB-A7E1-D2671EA908A9}" parentId="{2A26D576-0997-474E-BD6F-5D662DC179C2}">
    <text>Diabetes in Alberta: https://www.google.com/url?sa=t&amp;rct=j&amp;q=&amp;esrc=s&amp;source=web&amp;cd=&amp;ved=2ahUKEwjN6YP48t7-AhURATQIHcgoBjYQFnoECCcQAQ&amp;url=https%3A%2F%2Fopen.alberta.ca%2Fdataset%2F52ca075d-4d05-4beb-ac83-b3a8a305a553%2Fresource%2F812ef66d-22d7-4186-a522-e4ca372be25c%2Fdownload%2F2015-health-trends-alberta-hta-diabetes-alberta-2015-09-22.pdf&amp;usg=AOvVaw1lGuGdpBFKVz5u1SUxYAQa</text>
  </threadedComment>
  <threadedComment ref="I167" dT="2023-05-12T19:51:23.75" personId="{C15C0986-3F94-46F4-8300-DBCE8E555A6B}" id="{18BE69A5-CEB3-49E9-96B9-FB4B1D0E53B7}">
    <text>BC Farmers Market Coupons
https://www.policyschool.ca/wp-content/uploads/2023/04/SPT-April-23.pdf?utm_source=Enough+for+All+-+Vibrant+Communities+Calgary+List&amp;utm_campaign=83307f56f8-EMAIL_CAMPAIGN_2022_01_19_11_06_COPY_01&amp;utm_medium=email&amp;utm_term=0_2d9fdf7b9f-83307f56f8-408021052</text>
  </threadedComment>
  <threadedComment ref="G169" dT="2023-05-25T17:59:22.92" personId="{C15C0986-3F94-46F4-8300-DBCE8E555A6B}" id="{C982170B-EB45-494A-8F4A-83723DA5EA25}">
    <text>Food Prescription Program: 
https://www.foodrxalberta.ca/</text>
  </threadedComment>
  <threadedComment ref="A171" dT="2023-05-08T17:34:48.95" personId="{C15C0986-3F94-46F4-8300-DBCE8E555A6B}" id="{71507E0A-F72A-47D4-87BE-0DABE2E1B47A}">
    <text>Other foods/items missing?</text>
  </threadedComment>
  <threadedComment ref="B171" dT="2023-05-08T20:49:12.09" personId="{C15C0986-3F94-46F4-8300-DBCE8E555A6B}" id="{222AFEB5-0FBE-48AE-A139-5F14A1D949F9}">
    <text>Ex. 2022-2023 shortages
https://www.canada.ca/en/health-canada/services/infant-care/infant-formula/shortage.html</text>
  </threadedComment>
  <threadedComment ref="G171" dT="2023-05-08T20:33:23.56" personId="{C15C0986-3F94-46F4-8300-DBCE8E555A6B}" id="{7E1044F1-83AC-4EF1-BE23-6914458CCC5A}">
    <text>https://www.northernstarmilkbank.ca/</text>
  </threadedComment>
  <threadedComment ref="G171" dT="2023-05-08T20:52:51.82" personId="{C15C0986-3F94-46F4-8300-DBCE8E555A6B}" id="{85386847-B09B-4EAE-A018-8A6E3A0BB843}" parentId="{7E1044F1-83AC-4EF1-BE23-6914458CCC5A}">
    <text>https://www.canada.ca/en/health-canada/services/infant-care/infant-formula/shortage.html</text>
  </threadedComment>
</ThreadedComments>
</file>

<file path=xl/threadedComments/threadedComment3.xml><?xml version="1.0" encoding="utf-8"?>
<ThreadedComments xmlns="http://schemas.microsoft.com/office/spreadsheetml/2018/threadedcomments" xmlns:x="http://schemas.openxmlformats.org/spreadsheetml/2006/main">
  <threadedComment ref="I12" dT="2023-05-12T21:40:20.26" personId="{C15C0986-3F94-46F4-8300-DBCE8E555A6B}" id="{B62C06BA-703F-4DC6-B679-B60E33437046}">
    <text>Cut comments from discussion: 
Other cities have rules that food providers have to have a backup generator. In their development permitting or building permitting, The City can use that as a lever. 
There are clever ways for cities to do this, but it requires strategic coordination and you would want building regs looped in. (e.g., backup generators are required for most facilities, but they are for hospitals). Code provides bare minimum, and hopefully we can use different mechanisms. Kerrie can speak to development applications, Kaitlin and Shane are working on this.</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4" Type="http://schemas.microsoft.com/office/2017/10/relationships/threadedComment" Target="../threadedComments/threadedComment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mailto:patriciaj@calgaryhomeless.com%20(NOTE:%20CEO%20-%20not%20sure%20if%20this%20is%20the%20level%20we%20are%20targeting?)" TargetMode="External"/><Relationship Id="rId2" Type="http://schemas.openxmlformats.org/officeDocument/2006/relationships/hyperlink" Target="mailto:robynr@distresscentre.com" TargetMode="External"/><Relationship Id="rId1" Type="http://schemas.openxmlformats.org/officeDocument/2006/relationships/hyperlink" Target="mailto:ganiyat@blackinclusionassociation.org;" TargetMode="External"/><Relationship Id="rId4"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calgary.ca/content/dam/www/ca/city-clerks/documents/council-policy-library/social-wellbeing-policy.pdf" TargetMode="External"/><Relationship Id="rId18" Type="http://schemas.openxmlformats.org/officeDocument/2006/relationships/hyperlink" Target="https://www.calgary.ca/parks/wildlife/biodiversity.html" TargetMode="External"/><Relationship Id="rId26" Type="http://schemas.openxmlformats.org/officeDocument/2006/relationships/hyperlink" Target="https://www.calgary.ca/CSPS/Parks/Documents/Planning-and-Operations/urban-park-master-plan.pdf" TargetMode="External"/><Relationship Id="rId39" Type="http://schemas.openxmlformats.org/officeDocument/2006/relationships/printerSettings" Target="../printerSettings/printerSettings4.bin"/><Relationship Id="rId21" Type="http://schemas.openxmlformats.org/officeDocument/2006/relationships/hyperlink" Target="https://www.calgary.ca/for-business/operations/waste-diversion.html" TargetMode="External"/><Relationship Id="rId34" Type="http://schemas.openxmlformats.org/officeDocument/2006/relationships/hyperlink" Target="https://www.calgary.ca/content/dam/www/ca/city-clerks/documents/council-policy-library/cfo008-sustainable-environmental-and-ethical-procurement-policy.pdf" TargetMode="External"/><Relationship Id="rId7" Type="http://schemas.openxmlformats.org/officeDocument/2006/relationships/hyperlink" Target="https://www.calgary.ca/content/dam/www/cs/documents/resilientcalgary/resiliencestrategybooklet.PDF" TargetMode="External"/><Relationship Id="rId12" Type="http://schemas.openxmlformats.org/officeDocument/2006/relationships/hyperlink" Target="https://www.calgary.ca/content/dam/www/pda/pd/documents/current-studies-and-ongoing-activities/intermunicipal-interface-policy/calgary-chestermere-interface-idp.pdf" TargetMode="External"/><Relationship Id="rId17" Type="http://schemas.openxmlformats.org/officeDocument/2006/relationships/hyperlink" Target="https://www.calgary.ca/content/dam/www/ca/city-clerks/documents/council-policy-library/csps026-water-management-strategic-plan.pdf" TargetMode="External"/><Relationship Id="rId25" Type="http://schemas.openxmlformats.org/officeDocument/2006/relationships/hyperlink" Target="https://www.calgary.ca/content/dam/www/ca/city-clerks/documents/council-policy-library/csps028-parks-urban-forest-strategic-plan.pdf" TargetMode="External"/><Relationship Id="rId33" Type="http://schemas.openxmlformats.org/officeDocument/2006/relationships/hyperlink" Target="https://www.calgary.ca/content/dam/www/ca/city-clerks/documents/council-policy-library/cp2017-02-indigenous-policy.pdf" TargetMode="External"/><Relationship Id="rId38" Type="http://schemas.openxmlformats.org/officeDocument/2006/relationships/hyperlink" Target="https://www.calgary.ca/content/dam/www/pda/pd/documents/urban-development/landscape-design-guide-for-small-residential-sites.pdf" TargetMode="External"/><Relationship Id="rId2" Type="http://schemas.openxmlformats.org/officeDocument/2006/relationships/hyperlink" Target="https://www.calgary.ca/content/dam/www/pda/pd/documents/current-studies-and-ongoing-activities/mdp-ctp-monitoring-report/2022-monitoring-progress-report.pdf" TargetMode="External"/><Relationship Id="rId16" Type="http://schemas.openxmlformats.org/officeDocument/2006/relationships/hyperlink" Target="https://www.calgary.ca/content/dam/www/uep/water/documents/water-documents/source-water-protection-plan.pdf" TargetMode="External"/><Relationship Id="rId20" Type="http://schemas.openxmlformats.org/officeDocument/2006/relationships/hyperlink" Target="https://www.calgary.ca/content/dam/www/csps/parks/documents/management-plans/urban-forestry-strategic-plan.pdf" TargetMode="External"/><Relationship Id="rId29" Type="http://schemas.openxmlformats.org/officeDocument/2006/relationships/hyperlink" Target="https://www.calgary.ca/content/dam/www/ca/city-clerks/documents/council-policy-library/lup003-triple-bottom-line-policy.pdf" TargetMode="External"/><Relationship Id="rId1" Type="http://schemas.openxmlformats.org/officeDocument/2006/relationships/hyperlink" Target="http://www.calgary.ca/CA/cmo/Pages/Office-of-Sustainability.aspx" TargetMode="External"/><Relationship Id="rId6" Type="http://schemas.openxmlformats.org/officeDocument/2006/relationships/hyperlink" Target="https://www.calgary.ca/planning/transportation.html" TargetMode="External"/><Relationship Id="rId11" Type="http://schemas.openxmlformats.org/officeDocument/2006/relationships/hyperlink" Target="https://www.calgary.ca/planning/local-area.html" TargetMode="External"/><Relationship Id="rId24" Type="http://schemas.openxmlformats.org/officeDocument/2006/relationships/hyperlink" Target="https://www.calgary.ca/content/dam/www/ca/city-clerks/documents/council-policy-library/csps013-open-space-plan-policy.pdf" TargetMode="External"/><Relationship Id="rId32" Type="http://schemas.openxmlformats.org/officeDocument/2006/relationships/hyperlink" Target="https://www.calgary.ca/content/dam/www/csps/cns/documents/fcss/fcss-funding-framework.pdf" TargetMode="External"/><Relationship Id="rId37" Type="http://schemas.openxmlformats.org/officeDocument/2006/relationships/hyperlink" Target="https://landuse.alberta.ca/LandUse%20Documents/South%20Saskatchewan%20Regional%20Plan%202014-2024%20-%20May%202018.pdf" TargetMode="External"/><Relationship Id="rId5" Type="http://schemas.openxmlformats.org/officeDocument/2006/relationships/hyperlink" Target="https://www.calgary.ca/environment/climate.html" TargetMode="External"/><Relationship Id="rId15" Type="http://schemas.openxmlformats.org/officeDocument/2006/relationships/hyperlink" Target="https://www.calgary.ca/content/dam/www/ca/city-clerks/documents/council-policy-library/csps003-calgary-corporate-accessibility-policy.pdf" TargetMode="External"/><Relationship Id="rId23" Type="http://schemas.openxmlformats.org/officeDocument/2006/relationships/hyperlink" Target="https://www.calgary.ca/planning/parks-rec/conservation-guidelines.html" TargetMode="External"/><Relationship Id="rId28" Type="http://schemas.openxmlformats.org/officeDocument/2006/relationships/hyperlink" Target="https://mycity.calgary.ca/content/dam/mycity/tools-and-resources/environment/ue005environmentaldevrevpolicyatt3.pdf" TargetMode="External"/><Relationship Id="rId36" Type="http://schemas.openxmlformats.org/officeDocument/2006/relationships/hyperlink" Target="https://www.calgary.ca/content/dam/www/uep/esm/documents/climate-mitigation-action-plan-white-paper.pdf" TargetMode="External"/><Relationship Id="rId10" Type="http://schemas.openxmlformats.org/officeDocument/2006/relationships/hyperlink" Target="https://www.calgary.ca/planning/community/greater-downtown-plan.html?redirect=/greaterdowntown" TargetMode="External"/><Relationship Id="rId19" Type="http://schemas.openxmlformats.org/officeDocument/2006/relationships/hyperlink" Target="https://www.calgary.ca/planning/parks-rec/parks-30-year-vision.html" TargetMode="External"/><Relationship Id="rId31" Type="http://schemas.openxmlformats.org/officeDocument/2006/relationships/hyperlink" Target="https://pub-calgary.escribemeetings.com/filestream.ashx?DocumentId=84986" TargetMode="External"/><Relationship Id="rId4" Type="http://schemas.openxmlformats.org/officeDocument/2006/relationships/hyperlink" Target="file:///C:\Users\mshea15\AppData\Local\Temp\bd96d389-5611-4920-b7da-6da35d832dee_OneDrive_2025-04-08.zip.dee\Library\Containers\com.microsoft.Outlook\Data\ZBLAIN\Downloads\long-range-urban-sustainability-plan.pdf" TargetMode="External"/><Relationship Id="rId9" Type="http://schemas.openxmlformats.org/officeDocument/2006/relationships/hyperlink" Target="https://www.calgary.ca/content/dam/www/ca/city-clerks/documents/council-policy-library/lup007-calgary-heritage-strategy-and-policy.pdf" TargetMode="External"/><Relationship Id="rId14" Type="http://schemas.openxmlformats.org/officeDocument/2006/relationships/hyperlink" Target="https://www.calgary.ca/content/dam/www/ca/city-clerks/documents/council-policy-library/cp2017-02-indigenous-policy.pdf" TargetMode="External"/><Relationship Id="rId22" Type="http://schemas.openxmlformats.org/officeDocument/2006/relationships/hyperlink" Target="https://www.calgary.ca/water/stormwater/riparian-areas.html" TargetMode="External"/><Relationship Id="rId27" Type="http://schemas.openxmlformats.org/officeDocument/2006/relationships/hyperlink" Target="https://www.calgary.ca/environment/contractor/city-environmental-policy.html" TargetMode="External"/><Relationship Id="rId30" Type="http://schemas.openxmlformats.org/officeDocument/2006/relationships/hyperlink" Target="https://www.calgary.ca/content/dam/www/cfod/finance/documents/plans-budgets-and-financial-reports/plans-and-budget-2019-2022/service-plans/emergency-management.pdf" TargetMode="External"/><Relationship Id="rId35" Type="http://schemas.openxmlformats.org/officeDocument/2006/relationships/hyperlink" Target="https://www.calgary.ca/content/dam/www/pda/pd/publishingimages/climate/2023-2026%20Climate%20Implementation%20Plan%20-%20City%20of%20Calgary-1.pdf" TargetMode="External"/><Relationship Id="rId8" Type="http://schemas.openxmlformats.org/officeDocument/2006/relationships/hyperlink" Target="https://www.calgary.ca/planning/citywide-growth.html" TargetMode="External"/><Relationship Id="rId3" Type="http://schemas.openxmlformats.org/officeDocument/2006/relationships/hyperlink" Target="https://www.calgary.ca/content/dam/www/transportation/tp/documents/strategy/goods-movement-stategy-documents/goods-movement-strategy-report.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calgary.ca/research/population-profil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F3CF-CD66-5041-9CDE-771A799C7223}">
  <sheetPr>
    <tabColor theme="4"/>
  </sheetPr>
  <dimension ref="A1:C17"/>
  <sheetViews>
    <sheetView topLeftCell="B5" zoomScale="70" zoomScaleNormal="70" workbookViewId="0">
      <selection activeCell="B15" sqref="B15"/>
    </sheetView>
  </sheetViews>
  <sheetFormatPr defaultColWidth="11" defaultRowHeight="15.5"/>
  <cols>
    <col min="1" max="1" width="28.83203125" customWidth="1"/>
    <col min="2" max="2" width="55.5" style="7" customWidth="1"/>
    <col min="3" max="3" width="125.5" customWidth="1"/>
  </cols>
  <sheetData>
    <row r="1" spans="1:3" ht="23.5">
      <c r="A1" s="485" t="s">
        <v>0</v>
      </c>
      <c r="B1" s="485"/>
      <c r="C1" s="485"/>
    </row>
    <row r="2" spans="1:3" ht="23.5">
      <c r="A2" s="485" t="s">
        <v>1</v>
      </c>
      <c r="B2" s="485"/>
      <c r="C2" s="485"/>
    </row>
    <row r="4" spans="1:3" ht="57" customHeight="1" thickBot="1">
      <c r="A4" s="486" t="s">
        <v>2</v>
      </c>
      <c r="B4" s="487"/>
      <c r="C4" s="487"/>
    </row>
    <row r="5" spans="1:3" s="3" customFormat="1" ht="23.5">
      <c r="A5" s="10" t="s">
        <v>3</v>
      </c>
      <c r="B5" s="11" t="s">
        <v>4</v>
      </c>
      <c r="C5" s="14" t="s">
        <v>5</v>
      </c>
    </row>
    <row r="6" spans="1:3" s="3" customFormat="1" ht="89.5">
      <c r="A6" s="8" t="s">
        <v>6</v>
      </c>
      <c r="B6" s="12" t="s">
        <v>7</v>
      </c>
      <c r="C6" s="4" t="s">
        <v>8</v>
      </c>
    </row>
    <row r="7" spans="1:3" s="3" customFormat="1" ht="107">
      <c r="A7" s="8" t="s">
        <v>9</v>
      </c>
      <c r="B7" s="13" t="s">
        <v>10</v>
      </c>
      <c r="C7" s="4" t="s">
        <v>11</v>
      </c>
    </row>
    <row r="8" spans="1:3" s="3" customFormat="1" ht="54.5">
      <c r="A8" s="8" t="s">
        <v>12</v>
      </c>
      <c r="B8" s="13" t="s">
        <v>13</v>
      </c>
      <c r="C8" s="4" t="s">
        <v>14</v>
      </c>
    </row>
    <row r="9" spans="1:3" s="3" customFormat="1" ht="54.5">
      <c r="A9" s="8" t="s">
        <v>15</v>
      </c>
      <c r="B9" s="13" t="s">
        <v>16</v>
      </c>
      <c r="C9" s="4" t="s">
        <v>17</v>
      </c>
    </row>
    <row r="10" spans="1:3" s="3" customFormat="1" ht="54.5">
      <c r="A10" s="8" t="s">
        <v>18</v>
      </c>
      <c r="B10" s="13" t="s">
        <v>19</v>
      </c>
      <c r="C10" s="4" t="s">
        <v>20</v>
      </c>
    </row>
    <row r="11" spans="1:3" s="3" customFormat="1" ht="89.5">
      <c r="A11" s="8" t="s">
        <v>21</v>
      </c>
      <c r="B11" s="13" t="s">
        <v>22</v>
      </c>
      <c r="C11" s="4" t="s">
        <v>23</v>
      </c>
    </row>
    <row r="12" spans="1:3" s="3" customFormat="1" ht="23.5">
      <c r="A12" s="8" t="s">
        <v>24</v>
      </c>
      <c r="B12" s="13" t="s">
        <v>25</v>
      </c>
      <c r="C12" s="4" t="s">
        <v>26</v>
      </c>
    </row>
    <row r="13" spans="1:3" s="3" customFormat="1" ht="72">
      <c r="A13" s="8" t="s">
        <v>27</v>
      </c>
      <c r="B13" s="13" t="s">
        <v>28</v>
      </c>
      <c r="C13" s="4" t="s">
        <v>29</v>
      </c>
    </row>
    <row r="14" spans="1:3" s="3" customFormat="1" ht="54.5">
      <c r="A14" s="8" t="s">
        <v>30</v>
      </c>
      <c r="B14" s="13" t="s">
        <v>31</v>
      </c>
      <c r="C14" s="4" t="s">
        <v>32</v>
      </c>
    </row>
    <row r="15" spans="1:3" s="3" customFormat="1" ht="107">
      <c r="A15" s="8" t="s">
        <v>33</v>
      </c>
      <c r="B15" s="13" t="s">
        <v>34</v>
      </c>
      <c r="C15" s="5" t="s">
        <v>35</v>
      </c>
    </row>
    <row r="16" spans="1:3" s="3" customFormat="1" ht="72">
      <c r="A16" s="8" t="s">
        <v>36</v>
      </c>
      <c r="B16" s="13" t="s">
        <v>37</v>
      </c>
      <c r="C16" s="6" t="s">
        <v>38</v>
      </c>
    </row>
    <row r="17" spans="1:3" s="3" customFormat="1" ht="72">
      <c r="A17" s="9" t="s">
        <v>39</v>
      </c>
      <c r="B17" s="13" t="s">
        <v>40</v>
      </c>
      <c r="C17" s="5" t="s">
        <v>41</v>
      </c>
    </row>
  </sheetData>
  <mergeCells count="3">
    <mergeCell ref="A1:C1"/>
    <mergeCell ref="A2:C2"/>
    <mergeCell ref="A4:C4"/>
  </mergeCells>
  <hyperlinks>
    <hyperlink ref="A6" location="'1-Equity'!A1" display="Tool #1" xr:uid="{45F459C2-7873-C04E-B83D-0C7B90C02EAF}"/>
    <hyperlink ref="A7" location="'2-Partners'!A1" display="Tool #2" xr:uid="{753AC623-5D9F-0E46-A1C0-8DA913154519}"/>
    <hyperlink ref="A8" location="'3-Jurisdiction'!A1" display="Tool #3" xr:uid="{F1C0C1D7-A23F-8848-BE64-87C9BBDB5CB9}"/>
    <hyperlink ref="A9" location="'4-Policy'!A1" display="Tool #4" xr:uid="{ABCA0EAA-F018-FD4B-ACA9-1850DC25324A}"/>
    <hyperlink ref="A10" location="'5-Indicators'!A1" display="Tool #5" xr:uid="{501601D2-CA07-EA4C-B247-270B4E129E0D}"/>
    <hyperlink ref="A11" location="'6-Asset'!A1" display="Tool #6" xr:uid="{0B8F6BC1-D01C-ED4E-91A0-F8781228DDA9}"/>
    <hyperlink ref="A12" location="'7-Risk'!A1" display="Tool #7" xr:uid="{8A5AB66A-D70C-9241-9E1E-D3A6A79FB35A}"/>
    <hyperlink ref="A13" location="'8-Vulnerability'!A1" display="Tool #8" xr:uid="{D47EDE5B-C8CA-CE4B-8DA7-0E011F4AAE29}"/>
    <hyperlink ref="A14" location="'9-Resilience Attributes'!A1" display="Tool #9" xr:uid="{A129D99A-2E97-5848-9EB5-9A677ECF2B7E}"/>
    <hyperlink ref="A15" location="'10-Functioning Strategies'!A1" display="Tool #10" xr:uid="{2E43EC28-D99F-DB49-94E1-83AA93B335EB}"/>
    <hyperlink ref="A16" location="'11-Resilience Strategies'!A1" display="Tool #11" xr:uid="{4D638221-6000-9C4B-B606-3874F822DC45}"/>
    <hyperlink ref="A17" location="'12-Decision Matrix'!A1" display="Tool #12" xr:uid="{581BC417-8344-4644-BDAB-E5011F61AFF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F71B7-03E2-42B0-8DD9-9C7E30102C69}">
  <sheetPr>
    <tabColor rgb="FF7030A0"/>
  </sheetPr>
  <dimension ref="A1:D21"/>
  <sheetViews>
    <sheetView zoomScale="69" zoomScaleNormal="100" workbookViewId="0">
      <pane ySplit="1" topLeftCell="A12" activePane="bottomLeft" state="frozen"/>
      <selection pane="bottomLeft" activeCell="B6" sqref="B6:B11"/>
    </sheetView>
  </sheetViews>
  <sheetFormatPr defaultColWidth="8.6640625" defaultRowHeight="15.5"/>
  <cols>
    <col min="1" max="1" width="18.6640625" style="343" customWidth="1"/>
    <col min="2" max="2" width="47.83203125" style="343" customWidth="1"/>
    <col min="3" max="3" width="55.33203125" style="345" customWidth="1"/>
    <col min="4" max="4" width="107.1640625" style="346" customWidth="1"/>
    <col min="5" max="16384" width="8.6640625" style="343"/>
  </cols>
  <sheetData>
    <row r="1" spans="1:4" ht="61.25" customHeight="1">
      <c r="A1" s="347" t="s">
        <v>568</v>
      </c>
      <c r="B1" s="348" t="s">
        <v>569</v>
      </c>
      <c r="C1" s="342" t="s">
        <v>570</v>
      </c>
      <c r="D1" s="342" t="s">
        <v>468</v>
      </c>
    </row>
    <row r="2" spans="1:4" ht="31">
      <c r="A2" s="578" t="s">
        <v>571</v>
      </c>
      <c r="B2" s="581" t="s">
        <v>572</v>
      </c>
      <c r="C2" s="344" t="s">
        <v>573</v>
      </c>
      <c r="D2" s="344" t="s">
        <v>574</v>
      </c>
    </row>
    <row r="3" spans="1:4">
      <c r="A3" s="579"/>
      <c r="B3" s="582"/>
      <c r="C3" s="344" t="s">
        <v>575</v>
      </c>
      <c r="D3" s="344" t="s">
        <v>576</v>
      </c>
    </row>
    <row r="4" spans="1:4" ht="31">
      <c r="A4" s="579"/>
      <c r="B4" s="582"/>
      <c r="C4" s="344" t="s">
        <v>577</v>
      </c>
      <c r="D4" s="344" t="s">
        <v>578</v>
      </c>
    </row>
    <row r="5" spans="1:4">
      <c r="A5" s="580"/>
      <c r="B5" s="583"/>
      <c r="C5" s="344" t="s">
        <v>579</v>
      </c>
      <c r="D5" s="344" t="s">
        <v>580</v>
      </c>
    </row>
    <row r="6" spans="1:4">
      <c r="A6" s="578" t="s">
        <v>581</v>
      </c>
      <c r="B6" s="581" t="s">
        <v>582</v>
      </c>
      <c r="C6" s="344" t="s">
        <v>583</v>
      </c>
      <c r="D6" s="344" t="s">
        <v>584</v>
      </c>
    </row>
    <row r="7" spans="1:4">
      <c r="A7" s="579"/>
      <c r="B7" s="582"/>
      <c r="C7" s="344" t="s">
        <v>585</v>
      </c>
      <c r="D7" s="344" t="s">
        <v>586</v>
      </c>
    </row>
    <row r="8" spans="1:4" ht="46.5">
      <c r="A8" s="579"/>
      <c r="B8" s="582"/>
      <c r="C8" s="344" t="s">
        <v>587</v>
      </c>
      <c r="D8" s="344" t="s">
        <v>588</v>
      </c>
    </row>
    <row r="9" spans="1:4" ht="31">
      <c r="A9" s="579"/>
      <c r="B9" s="582"/>
      <c r="C9" s="344" t="s">
        <v>589</v>
      </c>
      <c r="D9" s="344" t="s">
        <v>590</v>
      </c>
    </row>
    <row r="10" spans="1:4" ht="31">
      <c r="A10" s="579"/>
      <c r="B10" s="582"/>
      <c r="C10" s="344" t="s">
        <v>591</v>
      </c>
      <c r="D10" s="344" t="s">
        <v>592</v>
      </c>
    </row>
    <row r="11" spans="1:4" ht="31">
      <c r="A11" s="579"/>
      <c r="B11" s="582"/>
      <c r="C11" s="344" t="s">
        <v>593</v>
      </c>
      <c r="D11" s="344" t="s">
        <v>594</v>
      </c>
    </row>
    <row r="12" spans="1:4" ht="31">
      <c r="A12" s="572" t="s">
        <v>595</v>
      </c>
      <c r="B12" s="573" t="s">
        <v>596</v>
      </c>
      <c r="C12" s="344" t="s">
        <v>597</v>
      </c>
      <c r="D12" s="344" t="s">
        <v>598</v>
      </c>
    </row>
    <row r="13" spans="1:4">
      <c r="A13" s="572"/>
      <c r="B13" s="573"/>
      <c r="C13" s="344" t="s">
        <v>599</v>
      </c>
      <c r="D13" s="344" t="s">
        <v>600</v>
      </c>
    </row>
    <row r="14" spans="1:4" ht="31">
      <c r="A14" s="572"/>
      <c r="B14" s="573"/>
      <c r="C14" s="344" t="s">
        <v>601</v>
      </c>
      <c r="D14" s="344" t="s">
        <v>602</v>
      </c>
    </row>
    <row r="15" spans="1:4" ht="31">
      <c r="A15" s="572"/>
      <c r="B15" s="573"/>
      <c r="C15" s="344" t="s">
        <v>603</v>
      </c>
      <c r="D15" s="344" t="s">
        <v>604</v>
      </c>
    </row>
    <row r="16" spans="1:4" ht="31">
      <c r="A16" s="572"/>
      <c r="B16" s="573"/>
      <c r="C16" s="344" t="s">
        <v>605</v>
      </c>
      <c r="D16" s="344" t="s">
        <v>606</v>
      </c>
    </row>
    <row r="17" spans="1:4" ht="46.5">
      <c r="A17" s="572" t="s">
        <v>607</v>
      </c>
      <c r="B17" s="573" t="s">
        <v>608</v>
      </c>
      <c r="C17" s="344" t="s">
        <v>609</v>
      </c>
      <c r="D17" s="344" t="s">
        <v>610</v>
      </c>
    </row>
    <row r="18" spans="1:4" ht="31">
      <c r="A18" s="572"/>
      <c r="B18" s="573"/>
      <c r="C18" s="344" t="s">
        <v>611</v>
      </c>
      <c r="D18" s="344" t="s">
        <v>612</v>
      </c>
    </row>
    <row r="19" spans="1:4" ht="31">
      <c r="A19" s="572"/>
      <c r="B19" s="573"/>
      <c r="C19" s="344" t="s">
        <v>613</v>
      </c>
      <c r="D19" s="344" t="s">
        <v>614</v>
      </c>
    </row>
    <row r="20" spans="1:4" ht="31">
      <c r="A20" s="576" t="s">
        <v>615</v>
      </c>
      <c r="B20" s="574" t="s">
        <v>616</v>
      </c>
      <c r="C20" s="344" t="s">
        <v>617</v>
      </c>
      <c r="D20" s="344" t="s">
        <v>618</v>
      </c>
    </row>
    <row r="21" spans="1:4">
      <c r="A21" s="577"/>
      <c r="B21" s="575"/>
      <c r="C21" s="344" t="s">
        <v>619</v>
      </c>
      <c r="D21" s="344" t="s">
        <v>620</v>
      </c>
    </row>
  </sheetData>
  <autoFilter ref="A1:D1" xr:uid="{AACF71B7-03E2-42B0-8DD9-9C7E30102C69}"/>
  <mergeCells count="10">
    <mergeCell ref="A17:A19"/>
    <mergeCell ref="B17:B19"/>
    <mergeCell ref="B20:B21"/>
    <mergeCell ref="A20:A21"/>
    <mergeCell ref="A2:A5"/>
    <mergeCell ref="B2:B5"/>
    <mergeCell ref="A6:A11"/>
    <mergeCell ref="B6:B11"/>
    <mergeCell ref="B12:B16"/>
    <mergeCell ref="A12:A16"/>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64DC-8C56-9049-B063-AAB6E903DB70}">
  <sheetPr filterMode="1">
    <tabColor rgb="FF7030A0"/>
    <pageSetUpPr fitToPage="1"/>
  </sheetPr>
  <dimension ref="A1:AO111"/>
  <sheetViews>
    <sheetView topLeftCell="A67" zoomScale="93" zoomScaleNormal="85" workbookViewId="0">
      <selection activeCell="B60" sqref="B60"/>
    </sheetView>
  </sheetViews>
  <sheetFormatPr defaultColWidth="11" defaultRowHeight="15.5"/>
  <cols>
    <col min="1" max="1" width="14.1640625" style="7" customWidth="1"/>
    <col min="2" max="2" width="82.1640625" style="337" customWidth="1"/>
    <col min="3" max="3" width="15.1640625" style="7" customWidth="1"/>
    <col min="4" max="4" width="19.33203125" style="7" customWidth="1"/>
    <col min="5" max="5" width="24.83203125" style="7" customWidth="1"/>
    <col min="6" max="6" width="16.33203125" style="7" customWidth="1"/>
    <col min="7" max="7" width="20.6640625" style="7" customWidth="1"/>
    <col min="8" max="8" width="132.6640625" style="7" customWidth="1"/>
    <col min="42" max="16384" width="11" style="7"/>
  </cols>
  <sheetData>
    <row r="1" spans="1:41" ht="217">
      <c r="A1" s="349" t="s">
        <v>621</v>
      </c>
      <c r="B1" s="352" t="s">
        <v>622</v>
      </c>
      <c r="C1" s="349" t="s">
        <v>623</v>
      </c>
      <c r="D1" s="350" t="s">
        <v>624</v>
      </c>
      <c r="E1" s="349" t="s">
        <v>625</v>
      </c>
      <c r="F1" s="350" t="s">
        <v>626</v>
      </c>
      <c r="G1" s="350" t="s">
        <v>627</v>
      </c>
      <c r="H1" s="355" t="s">
        <v>628</v>
      </c>
      <c r="AN1" s="7"/>
      <c r="AO1" s="7"/>
    </row>
    <row r="2" spans="1:41" ht="18" customHeight="1">
      <c r="A2" s="584" t="s">
        <v>629</v>
      </c>
      <c r="B2" s="351" t="s">
        <v>630</v>
      </c>
      <c r="C2" s="351" t="s">
        <v>503</v>
      </c>
      <c r="D2" s="351" t="s">
        <v>503</v>
      </c>
      <c r="E2" s="351" t="s">
        <v>631</v>
      </c>
      <c r="F2" s="351">
        <v>2</v>
      </c>
      <c r="G2" s="351" t="s">
        <v>477</v>
      </c>
      <c r="H2" s="351" t="s">
        <v>632</v>
      </c>
    </row>
    <row r="3" spans="1:41" hidden="1">
      <c r="A3" s="585"/>
      <c r="B3" s="340" t="s">
        <v>633</v>
      </c>
      <c r="C3" s="340" t="s">
        <v>477</v>
      </c>
      <c r="D3" s="340" t="s">
        <v>477</v>
      </c>
      <c r="E3" s="340" t="s">
        <v>631</v>
      </c>
      <c r="F3" s="340">
        <v>4</v>
      </c>
      <c r="G3" s="340" t="s">
        <v>503</v>
      </c>
      <c r="H3" s="340" t="s">
        <v>634</v>
      </c>
    </row>
    <row r="4" spans="1:41" hidden="1">
      <c r="A4" s="585"/>
      <c r="B4" s="340" t="s">
        <v>635</v>
      </c>
      <c r="C4" s="340" t="s">
        <v>477</v>
      </c>
      <c r="D4" s="340" t="s">
        <v>503</v>
      </c>
      <c r="E4" s="340" t="s">
        <v>631</v>
      </c>
      <c r="F4" s="340">
        <v>4</v>
      </c>
      <c r="G4" s="340" t="s">
        <v>503</v>
      </c>
      <c r="H4" s="340"/>
    </row>
    <row r="5" spans="1:41" hidden="1">
      <c r="A5" s="585"/>
      <c r="B5" s="340" t="s">
        <v>636</v>
      </c>
      <c r="C5" s="340" t="s">
        <v>477</v>
      </c>
      <c r="D5" s="340" t="s">
        <v>503</v>
      </c>
      <c r="E5" s="340" t="s">
        <v>631</v>
      </c>
      <c r="F5" s="340">
        <v>4</v>
      </c>
      <c r="G5" s="340" t="s">
        <v>503</v>
      </c>
      <c r="H5" s="340"/>
    </row>
    <row r="6" spans="1:41" hidden="1">
      <c r="A6" s="585"/>
      <c r="B6" s="340" t="s">
        <v>637</v>
      </c>
      <c r="C6" s="340" t="s">
        <v>477</v>
      </c>
      <c r="D6" s="340" t="s">
        <v>503</v>
      </c>
      <c r="E6" s="340" t="s">
        <v>631</v>
      </c>
      <c r="F6" s="340">
        <v>4</v>
      </c>
      <c r="G6" s="340" t="s">
        <v>503</v>
      </c>
      <c r="H6" s="340"/>
    </row>
    <row r="7" spans="1:41" hidden="1">
      <c r="A7" s="585"/>
      <c r="B7" s="340" t="s">
        <v>638</v>
      </c>
      <c r="C7" s="340" t="s">
        <v>477</v>
      </c>
      <c r="D7" s="340" t="s">
        <v>503</v>
      </c>
      <c r="E7" s="340" t="s">
        <v>631</v>
      </c>
      <c r="F7" s="340">
        <v>5</v>
      </c>
      <c r="G7" s="340" t="s">
        <v>503</v>
      </c>
      <c r="H7" s="340"/>
    </row>
    <row r="8" spans="1:41">
      <c r="A8" s="584"/>
      <c r="B8" s="351" t="s">
        <v>639</v>
      </c>
      <c r="C8" s="351" t="s">
        <v>503</v>
      </c>
      <c r="D8" s="351" t="s">
        <v>503</v>
      </c>
      <c r="E8" s="351" t="s">
        <v>571</v>
      </c>
      <c r="F8" s="351">
        <v>2</v>
      </c>
      <c r="G8" s="351" t="s">
        <v>477</v>
      </c>
      <c r="H8" s="351"/>
    </row>
    <row r="9" spans="1:41" hidden="1">
      <c r="A9" s="585"/>
      <c r="B9" s="340" t="s">
        <v>640</v>
      </c>
      <c r="C9" s="340" t="s">
        <v>477</v>
      </c>
      <c r="D9" s="340" t="s">
        <v>503</v>
      </c>
      <c r="E9" s="340" t="s">
        <v>571</v>
      </c>
      <c r="F9" s="340">
        <v>4</v>
      </c>
      <c r="G9" s="340" t="s">
        <v>503</v>
      </c>
      <c r="H9" s="340"/>
    </row>
    <row r="10" spans="1:41" hidden="1">
      <c r="A10" s="585"/>
      <c r="B10" s="340" t="s">
        <v>641</v>
      </c>
      <c r="C10" s="340" t="s">
        <v>503</v>
      </c>
      <c r="D10" s="340" t="s">
        <v>503</v>
      </c>
      <c r="E10" s="340" t="s">
        <v>571</v>
      </c>
      <c r="F10" s="340">
        <v>5</v>
      </c>
      <c r="G10" s="340" t="s">
        <v>503</v>
      </c>
      <c r="H10" s="340"/>
    </row>
    <row r="11" spans="1:41">
      <c r="A11" s="356"/>
      <c r="B11" s="340" t="s">
        <v>642</v>
      </c>
      <c r="C11" s="340"/>
      <c r="D11" s="340"/>
      <c r="E11" s="340"/>
      <c r="F11" s="340"/>
      <c r="G11" s="340"/>
      <c r="H11" s="340"/>
    </row>
    <row r="12" spans="1:41">
      <c r="A12" s="356"/>
      <c r="B12" s="340" t="s">
        <v>643</v>
      </c>
      <c r="C12" s="340"/>
      <c r="D12" s="340"/>
      <c r="E12" s="340"/>
      <c r="F12" s="340"/>
      <c r="G12" s="340"/>
      <c r="H12" s="340"/>
    </row>
    <row r="13" spans="1:41">
      <c r="A13" s="584" t="s">
        <v>644</v>
      </c>
      <c r="B13" s="351" t="s">
        <v>645</v>
      </c>
      <c r="C13" s="351" t="s">
        <v>503</v>
      </c>
      <c r="D13" s="351" t="s">
        <v>503</v>
      </c>
      <c r="E13" s="351" t="s">
        <v>571</v>
      </c>
      <c r="F13" s="351">
        <v>2</v>
      </c>
      <c r="G13" s="351" t="s">
        <v>503</v>
      </c>
      <c r="H13" s="351"/>
    </row>
    <row r="14" spans="1:41">
      <c r="A14" s="584"/>
      <c r="B14" s="351" t="s">
        <v>646</v>
      </c>
      <c r="C14" s="351" t="s">
        <v>503</v>
      </c>
      <c r="D14" s="351" t="s">
        <v>503</v>
      </c>
      <c r="E14" s="351" t="s">
        <v>631</v>
      </c>
      <c r="F14" s="351">
        <v>2</v>
      </c>
      <c r="G14" s="351" t="s">
        <v>503</v>
      </c>
      <c r="H14" s="351"/>
    </row>
    <row r="15" spans="1:41">
      <c r="A15" s="584"/>
      <c r="B15" s="351" t="s">
        <v>647</v>
      </c>
      <c r="C15" s="351" t="s">
        <v>503</v>
      </c>
      <c r="D15" s="351" t="s">
        <v>503</v>
      </c>
      <c r="E15" s="351" t="s">
        <v>631</v>
      </c>
      <c r="F15" s="351">
        <v>2</v>
      </c>
      <c r="G15" s="351" t="s">
        <v>503</v>
      </c>
      <c r="H15" s="351"/>
    </row>
    <row r="16" spans="1:41">
      <c r="A16" s="584"/>
      <c r="B16" s="351" t="s">
        <v>648</v>
      </c>
      <c r="C16" s="351" t="s">
        <v>503</v>
      </c>
      <c r="D16" s="351" t="s">
        <v>503</v>
      </c>
      <c r="E16" s="351" t="s">
        <v>631</v>
      </c>
      <c r="F16" s="351">
        <v>2</v>
      </c>
      <c r="G16" s="351" t="s">
        <v>503</v>
      </c>
      <c r="H16" s="351"/>
    </row>
    <row r="17" spans="1:8">
      <c r="A17" s="584"/>
      <c r="B17" s="351" t="s">
        <v>649</v>
      </c>
      <c r="C17" s="351" t="s">
        <v>503</v>
      </c>
      <c r="D17" s="351" t="s">
        <v>503</v>
      </c>
      <c r="E17" s="351" t="s">
        <v>631</v>
      </c>
      <c r="F17" s="351">
        <v>2</v>
      </c>
      <c r="G17" s="351" t="s">
        <v>503</v>
      </c>
      <c r="H17" s="351"/>
    </row>
    <row r="18" spans="1:8">
      <c r="A18" s="584"/>
      <c r="B18" s="351" t="s">
        <v>650</v>
      </c>
      <c r="C18" s="351" t="s">
        <v>503</v>
      </c>
      <c r="D18" s="351" t="s">
        <v>503</v>
      </c>
      <c r="E18" s="351" t="s">
        <v>651</v>
      </c>
      <c r="F18" s="351">
        <v>2</v>
      </c>
      <c r="G18" s="351" t="s">
        <v>503</v>
      </c>
      <c r="H18" s="351"/>
    </row>
    <row r="19" spans="1:8">
      <c r="A19" s="586" t="s">
        <v>652</v>
      </c>
      <c r="B19" s="351" t="s">
        <v>653</v>
      </c>
      <c r="C19" s="351" t="s">
        <v>503</v>
      </c>
      <c r="D19" s="351" t="s">
        <v>503</v>
      </c>
      <c r="E19" s="351" t="s">
        <v>631</v>
      </c>
      <c r="F19" s="351">
        <v>2</v>
      </c>
      <c r="G19" s="351" t="s">
        <v>503</v>
      </c>
      <c r="H19" s="351"/>
    </row>
    <row r="20" spans="1:8">
      <c r="A20" s="587"/>
      <c r="B20" s="351" t="s">
        <v>654</v>
      </c>
      <c r="C20" s="351" t="s">
        <v>503</v>
      </c>
      <c r="D20" s="351" t="s">
        <v>503</v>
      </c>
      <c r="E20" s="351" t="s">
        <v>631</v>
      </c>
      <c r="F20" s="351">
        <v>2</v>
      </c>
      <c r="G20" s="351" t="s">
        <v>503</v>
      </c>
      <c r="H20" s="351"/>
    </row>
    <row r="21" spans="1:8">
      <c r="A21" s="587"/>
      <c r="B21" s="351" t="s">
        <v>655</v>
      </c>
      <c r="C21" s="351" t="s">
        <v>503</v>
      </c>
      <c r="D21" s="351" t="s">
        <v>503</v>
      </c>
      <c r="E21" s="351" t="s">
        <v>631</v>
      </c>
      <c r="F21" s="351">
        <v>2</v>
      </c>
      <c r="G21" s="351" t="s">
        <v>503</v>
      </c>
      <c r="H21" s="351"/>
    </row>
    <row r="22" spans="1:8">
      <c r="A22" s="587"/>
      <c r="B22" s="351" t="s">
        <v>656</v>
      </c>
      <c r="C22" s="351" t="s">
        <v>503</v>
      </c>
      <c r="D22" s="351" t="s">
        <v>503</v>
      </c>
      <c r="E22" s="351" t="s">
        <v>631</v>
      </c>
      <c r="F22" s="351">
        <v>2</v>
      </c>
      <c r="G22" s="351" t="s">
        <v>503</v>
      </c>
      <c r="H22" s="351"/>
    </row>
    <row r="23" spans="1:8">
      <c r="A23" s="587"/>
      <c r="B23" s="351" t="s">
        <v>657</v>
      </c>
      <c r="C23" s="351" t="s">
        <v>503</v>
      </c>
      <c r="D23" s="351" t="s">
        <v>503</v>
      </c>
      <c r="E23" s="351" t="s">
        <v>631</v>
      </c>
      <c r="F23" s="351">
        <v>2</v>
      </c>
      <c r="G23" s="351" t="s">
        <v>503</v>
      </c>
      <c r="H23" s="351"/>
    </row>
    <row r="24" spans="1:8">
      <c r="A24" s="587"/>
      <c r="B24" s="351" t="s">
        <v>658</v>
      </c>
      <c r="C24" s="351" t="s">
        <v>503</v>
      </c>
      <c r="D24" s="351" t="s">
        <v>503</v>
      </c>
      <c r="E24" s="351" t="s">
        <v>631</v>
      </c>
      <c r="F24" s="351">
        <v>2</v>
      </c>
      <c r="G24" s="351" t="s">
        <v>503</v>
      </c>
      <c r="H24" s="351"/>
    </row>
    <row r="25" spans="1:8" ht="15.75" hidden="1" customHeight="1">
      <c r="A25" s="587"/>
      <c r="B25" s="340" t="s">
        <v>659</v>
      </c>
      <c r="C25" s="340" t="s">
        <v>503</v>
      </c>
      <c r="D25" s="340" t="s">
        <v>503</v>
      </c>
      <c r="E25" s="340" t="s">
        <v>631</v>
      </c>
      <c r="F25" s="340">
        <v>3</v>
      </c>
      <c r="G25" s="340" t="s">
        <v>503</v>
      </c>
      <c r="H25" s="340"/>
    </row>
    <row r="26" spans="1:8" ht="15.75" hidden="1" customHeight="1">
      <c r="A26" s="587"/>
      <c r="B26" s="340" t="s">
        <v>660</v>
      </c>
      <c r="C26" s="340" t="s">
        <v>503</v>
      </c>
      <c r="D26" s="340" t="s">
        <v>503</v>
      </c>
      <c r="E26" s="340" t="s">
        <v>631</v>
      </c>
      <c r="F26" s="340">
        <v>3</v>
      </c>
      <c r="G26" s="340" t="s">
        <v>503</v>
      </c>
      <c r="H26" s="340"/>
    </row>
    <row r="27" spans="1:8" ht="15.75" hidden="1" customHeight="1">
      <c r="A27" s="587"/>
      <c r="B27" s="340" t="s">
        <v>661</v>
      </c>
      <c r="C27" s="340" t="s">
        <v>503</v>
      </c>
      <c r="D27" s="340" t="s">
        <v>503</v>
      </c>
      <c r="E27" s="340" t="s">
        <v>631</v>
      </c>
      <c r="F27" s="340">
        <v>3</v>
      </c>
      <c r="G27" s="340" t="s">
        <v>503</v>
      </c>
      <c r="H27" s="340"/>
    </row>
    <row r="28" spans="1:8" ht="15.75" hidden="1" customHeight="1">
      <c r="A28" s="587"/>
      <c r="B28" s="340" t="s">
        <v>662</v>
      </c>
      <c r="C28" s="340" t="s">
        <v>477</v>
      </c>
      <c r="D28" s="340" t="s">
        <v>503</v>
      </c>
      <c r="E28" s="340" t="s">
        <v>663</v>
      </c>
      <c r="F28" s="340">
        <v>5</v>
      </c>
      <c r="G28" s="340" t="s">
        <v>503</v>
      </c>
      <c r="H28" s="340"/>
    </row>
    <row r="29" spans="1:8" ht="15.75" customHeight="1">
      <c r="A29" s="588"/>
      <c r="B29" s="340" t="s">
        <v>664</v>
      </c>
      <c r="C29" s="340"/>
      <c r="D29" s="340"/>
      <c r="E29" s="340"/>
      <c r="F29" s="340"/>
      <c r="G29" s="340"/>
      <c r="H29" s="340"/>
    </row>
    <row r="30" spans="1:8">
      <c r="A30" s="584" t="s">
        <v>665</v>
      </c>
      <c r="B30" s="351" t="s">
        <v>666</v>
      </c>
      <c r="C30" s="351" t="s">
        <v>503</v>
      </c>
      <c r="D30" s="351" t="s">
        <v>503</v>
      </c>
      <c r="E30" s="351" t="s">
        <v>667</v>
      </c>
      <c r="F30" s="351">
        <v>1</v>
      </c>
      <c r="G30" s="351" t="s">
        <v>503</v>
      </c>
      <c r="H30" s="351"/>
    </row>
    <row r="31" spans="1:8">
      <c r="A31" s="584"/>
      <c r="B31" s="351" t="s">
        <v>668</v>
      </c>
      <c r="C31" s="351" t="s">
        <v>503</v>
      </c>
      <c r="D31" s="351" t="s">
        <v>503</v>
      </c>
      <c r="E31" s="351" t="s">
        <v>667</v>
      </c>
      <c r="F31" s="351">
        <v>2</v>
      </c>
      <c r="G31" s="351" t="s">
        <v>503</v>
      </c>
      <c r="H31" s="351"/>
    </row>
    <row r="32" spans="1:8">
      <c r="A32" s="584"/>
      <c r="B32" s="351" t="s">
        <v>669</v>
      </c>
      <c r="C32" s="351" t="s">
        <v>503</v>
      </c>
      <c r="D32" s="351" t="s">
        <v>503</v>
      </c>
      <c r="E32" s="351" t="s">
        <v>667</v>
      </c>
      <c r="F32" s="351">
        <v>1</v>
      </c>
      <c r="G32" s="351" t="s">
        <v>503</v>
      </c>
      <c r="H32" s="351"/>
    </row>
    <row r="33" spans="1:8" hidden="1">
      <c r="A33" s="585"/>
      <c r="B33" s="340" t="s">
        <v>670</v>
      </c>
      <c r="C33" s="340" t="s">
        <v>503</v>
      </c>
      <c r="D33" s="340" t="s">
        <v>503</v>
      </c>
      <c r="E33" s="340" t="s">
        <v>667</v>
      </c>
      <c r="F33" s="340">
        <v>5</v>
      </c>
      <c r="G33" s="340" t="s">
        <v>503</v>
      </c>
      <c r="H33" s="340"/>
    </row>
    <row r="34" spans="1:8">
      <c r="A34" s="584"/>
      <c r="B34" s="351" t="s">
        <v>671</v>
      </c>
      <c r="C34" s="351" t="s">
        <v>503</v>
      </c>
      <c r="D34" s="351" t="s">
        <v>503</v>
      </c>
      <c r="E34" s="351" t="s">
        <v>667</v>
      </c>
      <c r="F34" s="351">
        <v>2</v>
      </c>
      <c r="G34" s="351" t="s">
        <v>503</v>
      </c>
      <c r="H34" s="351"/>
    </row>
    <row r="35" spans="1:8">
      <c r="A35" s="584"/>
      <c r="B35" s="351" t="s">
        <v>672</v>
      </c>
      <c r="C35" s="351" t="s">
        <v>503</v>
      </c>
      <c r="D35" s="351" t="s">
        <v>503</v>
      </c>
      <c r="E35" s="351" t="s">
        <v>667</v>
      </c>
      <c r="F35" s="351">
        <v>2</v>
      </c>
      <c r="G35" s="351" t="s">
        <v>503</v>
      </c>
      <c r="H35" s="351"/>
    </row>
    <row r="36" spans="1:8">
      <c r="A36" s="584"/>
      <c r="B36" s="351" t="s">
        <v>673</v>
      </c>
      <c r="C36" s="351" t="s">
        <v>503</v>
      </c>
      <c r="D36" s="351" t="s">
        <v>503</v>
      </c>
      <c r="E36" s="351" t="s">
        <v>667</v>
      </c>
      <c r="F36" s="351">
        <v>2</v>
      </c>
      <c r="G36" s="351" t="s">
        <v>503</v>
      </c>
      <c r="H36" s="351"/>
    </row>
    <row r="37" spans="1:8" ht="28.5" hidden="1" customHeight="1">
      <c r="A37" s="589" t="s">
        <v>674</v>
      </c>
      <c r="B37" s="340" t="s">
        <v>675</v>
      </c>
      <c r="C37" s="340" t="s">
        <v>477</v>
      </c>
      <c r="D37" s="340" t="s">
        <v>495</v>
      </c>
      <c r="E37" s="340" t="s">
        <v>663</v>
      </c>
      <c r="F37" s="340">
        <v>2</v>
      </c>
      <c r="G37" s="340" t="s">
        <v>503</v>
      </c>
      <c r="H37" s="340" t="s">
        <v>676</v>
      </c>
    </row>
    <row r="38" spans="1:8" ht="17.75" hidden="1" customHeight="1">
      <c r="A38" s="590"/>
      <c r="B38" s="340" t="s">
        <v>677</v>
      </c>
      <c r="C38" s="340" t="s">
        <v>477</v>
      </c>
      <c r="D38" s="340" t="s">
        <v>477</v>
      </c>
      <c r="E38" s="340" t="s">
        <v>651</v>
      </c>
      <c r="F38" s="340">
        <v>3</v>
      </c>
      <c r="G38" s="340" t="s">
        <v>503</v>
      </c>
      <c r="H38" s="340"/>
    </row>
    <row r="39" spans="1:8" ht="36" customHeight="1">
      <c r="A39" s="590"/>
      <c r="B39" s="351" t="s">
        <v>678</v>
      </c>
      <c r="C39" s="351" t="s">
        <v>503</v>
      </c>
      <c r="D39" s="351" t="s">
        <v>495</v>
      </c>
      <c r="E39" s="351" t="s">
        <v>651</v>
      </c>
      <c r="F39" s="351">
        <v>2</v>
      </c>
      <c r="G39" s="351" t="s">
        <v>503</v>
      </c>
      <c r="H39" s="351" t="s">
        <v>679</v>
      </c>
    </row>
    <row r="40" spans="1:8" ht="26.25" hidden="1" customHeight="1">
      <c r="A40" s="590"/>
      <c r="B40" s="340" t="s">
        <v>680</v>
      </c>
      <c r="C40" s="340" t="s">
        <v>503</v>
      </c>
      <c r="D40" s="340" t="s">
        <v>477</v>
      </c>
      <c r="E40" s="340" t="s">
        <v>681</v>
      </c>
      <c r="F40" s="340">
        <v>5</v>
      </c>
      <c r="G40" s="340" t="s">
        <v>503</v>
      </c>
      <c r="H40" s="340"/>
    </row>
    <row r="41" spans="1:8" ht="17.75" hidden="1" customHeight="1">
      <c r="A41" s="590"/>
      <c r="B41" s="340" t="s">
        <v>682</v>
      </c>
      <c r="C41" s="340" t="s">
        <v>477</v>
      </c>
      <c r="D41" s="340" t="s">
        <v>477</v>
      </c>
      <c r="E41" s="340" t="s">
        <v>651</v>
      </c>
      <c r="F41" s="340">
        <v>3</v>
      </c>
      <c r="G41" s="340" t="s">
        <v>503</v>
      </c>
      <c r="H41" s="340"/>
    </row>
    <row r="42" spans="1:8">
      <c r="A42" s="590"/>
      <c r="B42" s="351" t="s">
        <v>683</v>
      </c>
      <c r="C42" s="351" t="s">
        <v>503</v>
      </c>
      <c r="D42" s="351" t="s">
        <v>503</v>
      </c>
      <c r="E42" s="351" t="s">
        <v>684</v>
      </c>
      <c r="F42" s="351">
        <v>2</v>
      </c>
      <c r="G42" s="351" t="s">
        <v>503</v>
      </c>
      <c r="H42" s="351"/>
    </row>
    <row r="43" spans="1:8" ht="15.75" hidden="1" customHeight="1">
      <c r="A43" s="590"/>
      <c r="B43" s="351" t="s">
        <v>685</v>
      </c>
      <c r="C43" s="225" t="s">
        <v>477</v>
      </c>
      <c r="D43" s="225" t="s">
        <v>477</v>
      </c>
      <c r="E43" s="225" t="s">
        <v>686</v>
      </c>
      <c r="F43" s="225">
        <v>2</v>
      </c>
      <c r="G43" s="225" t="s">
        <v>503</v>
      </c>
      <c r="H43" s="225"/>
    </row>
    <row r="44" spans="1:8" ht="27" hidden="1" customHeight="1">
      <c r="A44" s="590"/>
      <c r="B44" s="351" t="s">
        <v>687</v>
      </c>
      <c r="C44" s="357" t="s">
        <v>503</v>
      </c>
      <c r="D44" s="351" t="s">
        <v>477</v>
      </c>
      <c r="E44" s="357" t="s">
        <v>686</v>
      </c>
      <c r="F44" s="351">
        <v>2</v>
      </c>
      <c r="G44" s="351" t="s">
        <v>503</v>
      </c>
      <c r="H44" s="225" t="s">
        <v>688</v>
      </c>
    </row>
    <row r="45" spans="1:8">
      <c r="A45" s="590"/>
      <c r="B45" s="351" t="s">
        <v>689</v>
      </c>
      <c r="C45" s="357" t="s">
        <v>503</v>
      </c>
      <c r="D45" s="351" t="s">
        <v>503</v>
      </c>
      <c r="E45" s="357" t="s">
        <v>686</v>
      </c>
      <c r="F45" s="351">
        <v>2</v>
      </c>
      <c r="G45" s="351" t="s">
        <v>503</v>
      </c>
      <c r="H45" s="351"/>
    </row>
    <row r="46" spans="1:8" ht="33.75" hidden="1" customHeight="1">
      <c r="A46" s="590"/>
      <c r="B46" s="351" t="s">
        <v>690</v>
      </c>
      <c r="C46" s="357" t="s">
        <v>477</v>
      </c>
      <c r="D46" s="351" t="s">
        <v>503</v>
      </c>
      <c r="E46" s="357" t="s">
        <v>686</v>
      </c>
      <c r="F46" s="351">
        <v>3</v>
      </c>
      <c r="G46" s="340" t="s">
        <v>503</v>
      </c>
      <c r="H46" s="340" t="s">
        <v>676</v>
      </c>
    </row>
    <row r="47" spans="1:8" ht="17.25" hidden="1" customHeight="1">
      <c r="A47" s="590"/>
      <c r="B47" s="351" t="s">
        <v>691</v>
      </c>
      <c r="C47" s="357" t="s">
        <v>477</v>
      </c>
      <c r="D47" s="351" t="s">
        <v>503</v>
      </c>
      <c r="E47" s="357" t="s">
        <v>686</v>
      </c>
      <c r="F47" s="351">
        <v>2</v>
      </c>
      <c r="G47" s="225" t="s">
        <v>503</v>
      </c>
      <c r="H47" s="225"/>
    </row>
    <row r="48" spans="1:8">
      <c r="A48" s="591"/>
      <c r="B48" s="351" t="s">
        <v>692</v>
      </c>
      <c r="C48" s="357" t="s">
        <v>503</v>
      </c>
      <c r="D48" s="351" t="s">
        <v>503</v>
      </c>
      <c r="E48" s="357" t="s">
        <v>686</v>
      </c>
      <c r="F48" s="351">
        <v>2</v>
      </c>
      <c r="G48" s="440" t="s">
        <v>503</v>
      </c>
      <c r="H48" s="448"/>
    </row>
    <row r="49" spans="1:8">
      <c r="A49" s="592" t="s">
        <v>693</v>
      </c>
      <c r="B49" s="351" t="s">
        <v>694</v>
      </c>
      <c r="C49" s="357"/>
      <c r="D49" s="351"/>
      <c r="E49" s="357"/>
      <c r="F49" s="430"/>
      <c r="G49" s="65"/>
      <c r="H49" s="65"/>
    </row>
    <row r="50" spans="1:8">
      <c r="A50" s="593"/>
      <c r="B50" s="351" t="s">
        <v>695</v>
      </c>
      <c r="C50" s="357"/>
      <c r="D50" s="351"/>
      <c r="E50" s="357"/>
      <c r="F50" s="430"/>
      <c r="G50" s="446"/>
      <c r="H50" s="447"/>
    </row>
    <row r="51" spans="1:8">
      <c r="A51" s="593"/>
      <c r="B51" s="351" t="s">
        <v>696</v>
      </c>
      <c r="C51" s="357"/>
      <c r="D51" s="351"/>
      <c r="E51" s="357"/>
      <c r="F51" s="351"/>
      <c r="G51" s="449"/>
      <c r="H51" s="436"/>
    </row>
    <row r="52" spans="1:8">
      <c r="A52" s="593"/>
      <c r="B52" s="351" t="s">
        <v>697</v>
      </c>
      <c r="C52" s="357"/>
      <c r="D52" s="351"/>
      <c r="E52" s="357"/>
      <c r="F52" s="351"/>
      <c r="G52" s="357"/>
      <c r="H52" s="351"/>
    </row>
    <row r="53" spans="1:8">
      <c r="A53" s="594"/>
      <c r="B53" s="351" t="s">
        <v>698</v>
      </c>
      <c r="C53" s="357"/>
      <c r="D53" s="351"/>
      <c r="E53" s="357"/>
      <c r="F53" s="351"/>
      <c r="G53" s="357"/>
      <c r="H53" s="351"/>
    </row>
    <row r="54" spans="1:8">
      <c r="A54" s="592" t="s">
        <v>699</v>
      </c>
      <c r="B54" s="351" t="s">
        <v>700</v>
      </c>
      <c r="C54" s="450"/>
      <c r="D54" s="445"/>
      <c r="E54" s="450"/>
      <c r="F54" s="445"/>
      <c r="G54" s="450"/>
      <c r="H54" s="445"/>
    </row>
    <row r="55" spans="1:8">
      <c r="A55" s="594"/>
      <c r="B55" s="351" t="s">
        <v>701</v>
      </c>
      <c r="C55" s="450"/>
      <c r="D55" s="445"/>
      <c r="E55" s="450"/>
      <c r="F55" s="445"/>
      <c r="G55" s="450"/>
      <c r="H55" s="445"/>
    </row>
    <row r="56" spans="1:8">
      <c r="A56" s="592" t="s">
        <v>702</v>
      </c>
      <c r="B56" s="351" t="s">
        <v>703</v>
      </c>
      <c r="C56" s="450"/>
      <c r="D56" s="445"/>
      <c r="E56" s="450"/>
      <c r="F56" s="445"/>
      <c r="G56" s="450"/>
      <c r="H56" s="445"/>
    </row>
    <row r="57" spans="1:8">
      <c r="A57" s="593"/>
      <c r="B57" s="351" t="s">
        <v>704</v>
      </c>
      <c r="C57" s="450"/>
      <c r="D57" s="445"/>
      <c r="E57" s="450"/>
      <c r="F57" s="445"/>
      <c r="G57" s="450"/>
      <c r="H57" s="445"/>
    </row>
    <row r="58" spans="1:8">
      <c r="A58" s="593"/>
      <c r="B58" s="351" t="s">
        <v>705</v>
      </c>
      <c r="C58" s="450"/>
      <c r="D58" s="445"/>
      <c r="E58" s="450"/>
      <c r="F58" s="445"/>
      <c r="G58" s="450"/>
      <c r="H58" s="445"/>
    </row>
    <row r="59" spans="1:8">
      <c r="A59" s="594"/>
      <c r="B59" s="351" t="s">
        <v>706</v>
      </c>
      <c r="C59" s="450"/>
      <c r="D59" s="445"/>
      <c r="E59" s="450"/>
      <c r="F59" s="445"/>
      <c r="G59" s="450"/>
      <c r="H59" s="445"/>
    </row>
    <row r="60" spans="1:8">
      <c r="A60" s="592" t="s">
        <v>571</v>
      </c>
      <c r="B60" s="351" t="s">
        <v>707</v>
      </c>
      <c r="C60" s="450"/>
      <c r="D60" s="445"/>
      <c r="E60" s="450"/>
      <c r="F60" s="445"/>
      <c r="G60" s="450"/>
      <c r="H60" s="445"/>
    </row>
    <row r="61" spans="1:8">
      <c r="A61" s="593"/>
      <c r="B61" s="351" t="s">
        <v>708</v>
      </c>
      <c r="C61" s="450"/>
      <c r="D61" s="445"/>
      <c r="E61" s="450"/>
      <c r="F61" s="445"/>
      <c r="G61" s="450"/>
      <c r="H61" s="445"/>
    </row>
    <row r="62" spans="1:8">
      <c r="A62" s="593"/>
      <c r="B62" s="351" t="s">
        <v>709</v>
      </c>
      <c r="C62" s="450"/>
      <c r="D62" s="445"/>
      <c r="E62" s="450"/>
      <c r="F62" s="445"/>
      <c r="G62" s="450"/>
      <c r="H62" s="445"/>
    </row>
    <row r="63" spans="1:8">
      <c r="A63" s="594"/>
      <c r="B63" s="351" t="s">
        <v>710</v>
      </c>
      <c r="C63" s="450"/>
      <c r="D63" s="445"/>
      <c r="E63" s="450"/>
      <c r="F63" s="445"/>
      <c r="G63" s="450"/>
      <c r="H63" s="445"/>
    </row>
    <row r="64" spans="1:8">
      <c r="A64" s="449" t="s">
        <v>595</v>
      </c>
      <c r="B64" s="351" t="s">
        <v>711</v>
      </c>
      <c r="C64" s="450"/>
      <c r="D64" s="445"/>
      <c r="E64" s="450"/>
      <c r="F64" s="445"/>
      <c r="G64" s="450"/>
      <c r="H64" s="445"/>
    </row>
    <row r="65" spans="1:8">
      <c r="A65" s="449"/>
      <c r="B65" s="351"/>
      <c r="C65" s="450"/>
      <c r="D65" s="445"/>
      <c r="E65" s="450"/>
      <c r="F65" s="445"/>
      <c r="G65" s="450"/>
      <c r="H65" s="445"/>
    </row>
    <row r="66" spans="1:8">
      <c r="A66" s="449" t="s">
        <v>607</v>
      </c>
      <c r="B66" s="351" t="s">
        <v>712</v>
      </c>
      <c r="C66" s="450"/>
      <c r="D66" s="445"/>
      <c r="E66" s="450"/>
      <c r="F66" s="445"/>
      <c r="G66" s="450"/>
      <c r="H66" s="445"/>
    </row>
    <row r="67" spans="1:8">
      <c r="A67" s="341" t="s">
        <v>568</v>
      </c>
      <c r="B67" s="354" t="s">
        <v>713</v>
      </c>
      <c r="C67"/>
      <c r="D67"/>
      <c r="E67"/>
      <c r="F67"/>
      <c r="G67"/>
      <c r="H67"/>
    </row>
    <row r="68" spans="1:8">
      <c r="A68" s="585" t="s">
        <v>571</v>
      </c>
      <c r="B68" s="351" t="s">
        <v>714</v>
      </c>
      <c r="C68"/>
      <c r="D68"/>
      <c r="E68"/>
      <c r="F68"/>
      <c r="G68"/>
      <c r="H68"/>
    </row>
    <row r="69" spans="1:8">
      <c r="A69" s="585"/>
      <c r="B69" s="351" t="s">
        <v>715</v>
      </c>
      <c r="C69"/>
      <c r="D69"/>
      <c r="E69"/>
      <c r="F69"/>
      <c r="G69"/>
      <c r="H69"/>
    </row>
    <row r="70" spans="1:8">
      <c r="A70" s="585"/>
      <c r="B70" s="351" t="s">
        <v>716</v>
      </c>
      <c r="C70"/>
      <c r="D70"/>
      <c r="E70"/>
      <c r="F70"/>
      <c r="G70"/>
      <c r="H70"/>
    </row>
    <row r="71" spans="1:8">
      <c r="A71" s="585" t="s">
        <v>717</v>
      </c>
      <c r="B71" s="351" t="s">
        <v>718</v>
      </c>
      <c r="C71"/>
      <c r="D71"/>
      <c r="E71"/>
      <c r="F71"/>
      <c r="G71"/>
      <c r="H71"/>
    </row>
    <row r="72" spans="1:8">
      <c r="A72" s="585"/>
      <c r="B72" s="351" t="s">
        <v>719</v>
      </c>
      <c r="C72"/>
      <c r="D72"/>
      <c r="E72"/>
      <c r="F72"/>
      <c r="G72"/>
      <c r="H72"/>
    </row>
    <row r="73" spans="1:8">
      <c r="A73" s="585"/>
      <c r="B73" s="351" t="s">
        <v>720</v>
      </c>
      <c r="C73"/>
      <c r="D73"/>
      <c r="E73"/>
      <c r="F73"/>
      <c r="G73"/>
      <c r="H73"/>
    </row>
    <row r="74" spans="1:8">
      <c r="A74" s="585" t="s">
        <v>595</v>
      </c>
      <c r="B74" s="351" t="s">
        <v>721</v>
      </c>
      <c r="C74"/>
      <c r="D74"/>
      <c r="E74"/>
      <c r="F74"/>
      <c r="G74"/>
      <c r="H74"/>
    </row>
    <row r="75" spans="1:8">
      <c r="A75" s="585"/>
      <c r="B75" s="351" t="s">
        <v>722</v>
      </c>
      <c r="C75"/>
      <c r="D75"/>
      <c r="E75"/>
      <c r="F75"/>
      <c r="G75"/>
      <c r="H75"/>
    </row>
    <row r="76" spans="1:8">
      <c r="A76" s="585"/>
      <c r="B76" s="351" t="s">
        <v>723</v>
      </c>
      <c r="C76"/>
      <c r="D76"/>
      <c r="E76"/>
      <c r="F76"/>
      <c r="G76"/>
      <c r="H76"/>
    </row>
    <row r="77" spans="1:8">
      <c r="A77" s="585" t="s">
        <v>607</v>
      </c>
      <c r="B77" s="351" t="s">
        <v>724</v>
      </c>
      <c r="C77"/>
      <c r="D77"/>
      <c r="E77"/>
      <c r="F77"/>
      <c r="G77"/>
      <c r="H77"/>
    </row>
    <row r="78" spans="1:8">
      <c r="A78" s="585"/>
      <c r="B78" s="351" t="s">
        <v>725</v>
      </c>
      <c r="C78"/>
      <c r="D78"/>
      <c r="E78"/>
      <c r="F78"/>
      <c r="G78"/>
      <c r="H78"/>
    </row>
    <row r="79" spans="1:8">
      <c r="A79" s="585"/>
      <c r="B79" s="351" t="s">
        <v>726</v>
      </c>
      <c r="C79"/>
      <c r="D79"/>
      <c r="E79"/>
      <c r="F79"/>
      <c r="G79"/>
      <c r="H79"/>
    </row>
    <row r="80" spans="1:8">
      <c r="A80"/>
      <c r="B80" s="353"/>
      <c r="C80"/>
      <c r="D80"/>
      <c r="E80"/>
      <c r="F80"/>
      <c r="G80"/>
      <c r="H80"/>
    </row>
    <row r="81" spans="1:10">
      <c r="A81"/>
      <c r="B81" s="353"/>
      <c r="C81"/>
      <c r="D81"/>
      <c r="E81"/>
      <c r="F81"/>
      <c r="G81"/>
      <c r="H81"/>
    </row>
    <row r="82" spans="1:10">
      <c r="A82"/>
      <c r="B82" s="353"/>
      <c r="C82"/>
      <c r="D82"/>
      <c r="E82"/>
      <c r="F82"/>
      <c r="G82"/>
      <c r="H82"/>
    </row>
    <row r="83" spans="1:10">
      <c r="A83"/>
      <c r="B83" s="353"/>
      <c r="C83"/>
      <c r="D83"/>
      <c r="E83"/>
      <c r="F83"/>
      <c r="G83"/>
      <c r="H83"/>
      <c r="J83" s="595"/>
    </row>
    <row r="84" spans="1:10">
      <c r="A84"/>
      <c r="B84" s="353"/>
      <c r="C84"/>
      <c r="D84"/>
      <c r="E84"/>
      <c r="F84"/>
      <c r="G84"/>
      <c r="H84"/>
      <c r="J84" s="595"/>
    </row>
    <row r="85" spans="1:10">
      <c r="A85"/>
      <c r="B85" s="353"/>
      <c r="C85"/>
      <c r="D85"/>
      <c r="E85"/>
      <c r="F85"/>
      <c r="G85"/>
      <c r="H85"/>
      <c r="J85" s="595"/>
    </row>
    <row r="86" spans="1:10">
      <c r="A86"/>
      <c r="B86" s="353"/>
      <c r="C86"/>
      <c r="D86"/>
      <c r="E86"/>
      <c r="F86"/>
      <c r="G86"/>
      <c r="H86"/>
      <c r="J86" s="595"/>
    </row>
    <row r="87" spans="1:10">
      <c r="A87"/>
      <c r="B87" s="353"/>
      <c r="C87"/>
      <c r="D87"/>
      <c r="E87"/>
      <c r="F87"/>
      <c r="G87"/>
      <c r="H87"/>
      <c r="J87" s="595"/>
    </row>
    <row r="88" spans="1:10">
      <c r="A88"/>
      <c r="B88" s="353"/>
      <c r="C88"/>
      <c r="D88"/>
      <c r="E88"/>
      <c r="F88"/>
      <c r="G88"/>
      <c r="H88"/>
      <c r="J88" s="595"/>
    </row>
    <row r="89" spans="1:10">
      <c r="A89"/>
      <c r="B89" s="353"/>
      <c r="C89"/>
      <c r="D89"/>
      <c r="E89"/>
      <c r="F89"/>
      <c r="G89"/>
      <c r="H89"/>
      <c r="J89" s="595"/>
    </row>
    <row r="90" spans="1:10">
      <c r="A90"/>
      <c r="B90" s="353"/>
      <c r="C90"/>
      <c r="D90"/>
      <c r="E90"/>
      <c r="F90"/>
      <c r="G90"/>
      <c r="H90"/>
      <c r="J90" s="595"/>
    </row>
    <row r="91" spans="1:10">
      <c r="J91" s="595"/>
    </row>
    <row r="92" spans="1:10">
      <c r="J92" s="595"/>
    </row>
    <row r="93" spans="1:10">
      <c r="J93" s="595"/>
    </row>
    <row r="94" spans="1:10">
      <c r="J94" s="595"/>
    </row>
    <row r="95" spans="1:10">
      <c r="J95" s="595"/>
    </row>
    <row r="96" spans="1:10">
      <c r="J96" s="595"/>
    </row>
    <row r="97" spans="10:10">
      <c r="J97" s="595"/>
    </row>
    <row r="98" spans="10:10">
      <c r="J98" s="595"/>
    </row>
    <row r="99" spans="10:10">
      <c r="J99" s="595"/>
    </row>
    <row r="100" spans="10:10">
      <c r="J100" s="595"/>
    </row>
    <row r="101" spans="10:10">
      <c r="J101" s="595"/>
    </row>
    <row r="102" spans="10:10">
      <c r="J102" s="595"/>
    </row>
    <row r="103" spans="10:10">
      <c r="J103" s="595"/>
    </row>
    <row r="104" spans="10:10">
      <c r="J104" s="595"/>
    </row>
    <row r="105" spans="10:10">
      <c r="J105" s="595"/>
    </row>
    <row r="106" spans="10:10">
      <c r="J106" s="595"/>
    </row>
    <row r="107" spans="10:10">
      <c r="J107" s="595"/>
    </row>
    <row r="108" spans="10:10">
      <c r="J108" s="595"/>
    </row>
    <row r="109" spans="10:10">
      <c r="J109" s="595"/>
    </row>
    <row r="110" spans="10:10">
      <c r="J110" s="595"/>
    </row>
    <row r="111" spans="10:10">
      <c r="J111" s="595"/>
    </row>
  </sheetData>
  <autoFilter ref="A1:H48" xr:uid="{894E64DC-8C56-9049-B063-AAB6E903DB70}">
    <filterColumn colId="2">
      <filters>
        <filter val="Yes"/>
      </filters>
    </filterColumn>
    <filterColumn colId="3">
      <filters>
        <filter val="Maybe"/>
        <filter val="Yes"/>
      </filters>
    </filterColumn>
    <filterColumn colId="5">
      <filters>
        <filter val="2"/>
      </filters>
    </filterColumn>
  </autoFilter>
  <mergeCells count="17">
    <mergeCell ref="J107:J111"/>
    <mergeCell ref="J83:J92"/>
    <mergeCell ref="J93:J99"/>
    <mergeCell ref="J100:J106"/>
    <mergeCell ref="A71:A73"/>
    <mergeCell ref="A74:A76"/>
    <mergeCell ref="A77:A79"/>
    <mergeCell ref="A2:A10"/>
    <mergeCell ref="A13:A18"/>
    <mergeCell ref="A30:A36"/>
    <mergeCell ref="A68:A70"/>
    <mergeCell ref="A19:A29"/>
    <mergeCell ref="A37:A48"/>
    <mergeCell ref="A49:A53"/>
    <mergeCell ref="A54:A55"/>
    <mergeCell ref="A56:A59"/>
    <mergeCell ref="A60:A63"/>
  </mergeCells>
  <conditionalFormatting sqref="F2:F48">
    <cfRule type="cellIs" dxfId="27" priority="1" operator="lessThan">
      <formula>3</formula>
    </cfRule>
    <cfRule type="cellIs" dxfId="26" priority="2" operator="greaterThan">
      <formula>3</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1F6DF-3A38-4A42-A20F-0C2CE444341D}">
  <sheetPr>
    <tabColor theme="7"/>
  </sheetPr>
  <dimension ref="A1:L60"/>
  <sheetViews>
    <sheetView zoomScale="57" zoomScaleNormal="25" workbookViewId="0">
      <selection activeCell="A50" sqref="A50"/>
    </sheetView>
  </sheetViews>
  <sheetFormatPr defaultColWidth="8.83203125" defaultRowHeight="15.5"/>
  <cols>
    <col min="1" max="1" width="64.6640625" style="380" bestFit="1" customWidth="1"/>
    <col min="2" max="2" width="12.83203125" style="381" customWidth="1"/>
    <col min="3" max="3" width="52.33203125" style="7" customWidth="1"/>
    <col min="4" max="4" width="26.5" style="7" customWidth="1"/>
    <col min="5" max="5" width="31.5" customWidth="1"/>
    <col min="6" max="6" width="26.1640625" customWidth="1"/>
    <col min="7" max="7" width="39.6640625" style="7" customWidth="1"/>
    <col min="8" max="8" width="34.33203125" style="7" customWidth="1"/>
    <col min="9" max="9" width="39.83203125" style="7" customWidth="1"/>
    <col min="10" max="10" width="42.6640625" customWidth="1"/>
    <col min="11" max="11" width="44.1640625" customWidth="1"/>
    <col min="12" max="12" width="37.6640625" customWidth="1"/>
  </cols>
  <sheetData>
    <row r="1" spans="1:12" s="152" customFormat="1" ht="269.25" customHeight="1" thickBot="1">
      <c r="A1" s="146" t="s">
        <v>727</v>
      </c>
      <c r="B1" s="147" t="s">
        <v>728</v>
      </c>
      <c r="C1" s="148" t="s">
        <v>729</v>
      </c>
      <c r="D1" s="148" t="s">
        <v>730</v>
      </c>
      <c r="E1" s="148" t="s">
        <v>731</v>
      </c>
      <c r="F1" s="148" t="s">
        <v>732</v>
      </c>
      <c r="G1" s="148" t="s">
        <v>733</v>
      </c>
      <c r="H1" s="149" t="s">
        <v>734</v>
      </c>
      <c r="I1" s="150" t="s">
        <v>735</v>
      </c>
      <c r="J1" s="150" t="s">
        <v>736</v>
      </c>
      <c r="K1" s="151" t="s">
        <v>737</v>
      </c>
      <c r="L1" s="151" t="s">
        <v>738</v>
      </c>
    </row>
    <row r="2" spans="1:12" s="360" customFormat="1" ht="52.5" customHeight="1" thickBot="1">
      <c r="A2" s="246" t="s">
        <v>739</v>
      </c>
      <c r="B2" s="245" t="s">
        <v>740</v>
      </c>
      <c r="C2" s="245" t="s">
        <v>741</v>
      </c>
      <c r="D2" s="245" t="s">
        <v>742</v>
      </c>
      <c r="E2" s="245" t="s">
        <v>743</v>
      </c>
      <c r="F2" s="245" t="s">
        <v>744</v>
      </c>
      <c r="G2" s="245" t="s">
        <v>745</v>
      </c>
      <c r="H2" s="245" t="s">
        <v>746</v>
      </c>
      <c r="I2" s="245" t="s">
        <v>747</v>
      </c>
      <c r="J2" s="245" t="s">
        <v>748</v>
      </c>
      <c r="K2" s="245" t="s">
        <v>749</v>
      </c>
      <c r="L2" s="245" t="s">
        <v>750</v>
      </c>
    </row>
    <row r="3" spans="1:12" s="361" customFormat="1" ht="333.75" customHeight="1">
      <c r="A3" s="77" t="s">
        <v>751</v>
      </c>
      <c r="B3" s="229" t="s">
        <v>223</v>
      </c>
      <c r="C3" s="77" t="s">
        <v>752</v>
      </c>
      <c r="D3" s="243" t="s">
        <v>753</v>
      </c>
      <c r="E3" s="77" t="s">
        <v>754</v>
      </c>
      <c r="F3" s="77" t="s">
        <v>755</v>
      </c>
      <c r="G3" s="77" t="s">
        <v>756</v>
      </c>
      <c r="H3" s="77" t="s">
        <v>757</v>
      </c>
      <c r="I3" s="77" t="s">
        <v>758</v>
      </c>
      <c r="J3" s="243" t="s">
        <v>759</v>
      </c>
      <c r="K3" s="362" t="s">
        <v>760</v>
      </c>
      <c r="L3" s="228" t="s">
        <v>761</v>
      </c>
    </row>
    <row r="4" spans="1:12" s="361" customFormat="1" ht="362.75" customHeight="1">
      <c r="A4" s="77" t="s">
        <v>762</v>
      </c>
      <c r="B4" s="229" t="s">
        <v>223</v>
      </c>
      <c r="C4" s="77" t="s">
        <v>763</v>
      </c>
      <c r="D4" s="77"/>
      <c r="E4" s="77" t="s">
        <v>764</v>
      </c>
      <c r="F4" s="77" t="s">
        <v>765</v>
      </c>
      <c r="G4" s="77" t="s">
        <v>766</v>
      </c>
      <c r="H4" s="77" t="s">
        <v>767</v>
      </c>
      <c r="I4" s="77" t="s">
        <v>768</v>
      </c>
      <c r="J4" s="77" t="s">
        <v>769</v>
      </c>
      <c r="K4" s="77" t="s">
        <v>770</v>
      </c>
      <c r="L4" s="77" t="s">
        <v>771</v>
      </c>
    </row>
    <row r="5" spans="1:12" s="361" customFormat="1" ht="275.75" customHeight="1">
      <c r="A5" s="243" t="s">
        <v>772</v>
      </c>
      <c r="B5" s="244" t="s">
        <v>773</v>
      </c>
      <c r="C5" s="243" t="s">
        <v>774</v>
      </c>
      <c r="D5" s="243" t="s">
        <v>775</v>
      </c>
      <c r="E5" s="243" t="s">
        <v>743</v>
      </c>
      <c r="F5" s="243" t="s">
        <v>776</v>
      </c>
      <c r="G5" s="243" t="s">
        <v>777</v>
      </c>
      <c r="H5" s="77" t="s">
        <v>778</v>
      </c>
      <c r="I5" s="243" t="s">
        <v>779</v>
      </c>
      <c r="J5" s="228" t="s">
        <v>780</v>
      </c>
      <c r="K5" s="77" t="s">
        <v>781</v>
      </c>
      <c r="L5" s="228" t="s">
        <v>782</v>
      </c>
    </row>
    <row r="6" spans="1:12" ht="246.75" customHeight="1">
      <c r="A6" s="77" t="s">
        <v>783</v>
      </c>
      <c r="B6" s="229" t="s">
        <v>223</v>
      </c>
      <c r="C6" s="77" t="s">
        <v>784</v>
      </c>
      <c r="D6" s="77" t="s">
        <v>753</v>
      </c>
      <c r="E6" s="77" t="s">
        <v>785</v>
      </c>
      <c r="F6" s="77" t="s">
        <v>786</v>
      </c>
      <c r="G6" s="77" t="s">
        <v>787</v>
      </c>
      <c r="H6" s="77" t="s">
        <v>788</v>
      </c>
      <c r="I6" s="77" t="s">
        <v>789</v>
      </c>
      <c r="J6" s="77" t="s">
        <v>790</v>
      </c>
      <c r="K6" s="77" t="s">
        <v>791</v>
      </c>
      <c r="L6" s="77" t="s">
        <v>792</v>
      </c>
    </row>
    <row r="7" spans="1:12" s="361" customFormat="1" ht="304.5" customHeight="1">
      <c r="A7" s="77" t="s">
        <v>793</v>
      </c>
      <c r="B7" s="229" t="s">
        <v>794</v>
      </c>
      <c r="C7" s="77" t="s">
        <v>795</v>
      </c>
      <c r="D7" s="77" t="s">
        <v>796</v>
      </c>
      <c r="E7" s="77" t="s">
        <v>797</v>
      </c>
      <c r="F7" s="77" t="s">
        <v>798</v>
      </c>
      <c r="G7" s="77" t="s">
        <v>799</v>
      </c>
      <c r="H7" s="77" t="s">
        <v>800</v>
      </c>
      <c r="I7" s="77" t="s">
        <v>801</v>
      </c>
      <c r="J7" s="77" t="s">
        <v>802</v>
      </c>
      <c r="K7" s="77" t="s">
        <v>803</v>
      </c>
      <c r="L7" s="77" t="s">
        <v>804</v>
      </c>
    </row>
    <row r="8" spans="1:12" s="361" customFormat="1" ht="55.5" customHeight="1">
      <c r="A8" s="77" t="s">
        <v>805</v>
      </c>
      <c r="B8" s="229" t="s">
        <v>794</v>
      </c>
      <c r="C8" s="77" t="s">
        <v>806</v>
      </c>
      <c r="D8" s="77" t="s">
        <v>807</v>
      </c>
      <c r="E8" s="77" t="s">
        <v>808</v>
      </c>
      <c r="F8" s="77" t="s">
        <v>798</v>
      </c>
      <c r="G8" s="77" t="s">
        <v>809</v>
      </c>
      <c r="H8" s="77" t="s">
        <v>810</v>
      </c>
      <c r="I8" s="77" t="s">
        <v>811</v>
      </c>
      <c r="J8" s="77" t="s">
        <v>812</v>
      </c>
      <c r="K8" s="77" t="s">
        <v>813</v>
      </c>
      <c r="L8" s="77" t="s">
        <v>804</v>
      </c>
    </row>
    <row r="9" spans="1:12" ht="15" customHeight="1">
      <c r="A9" s="77" t="s">
        <v>814</v>
      </c>
      <c r="B9" s="229" t="s">
        <v>794</v>
      </c>
      <c r="C9" s="229" t="s">
        <v>815</v>
      </c>
      <c r="D9" s="229" t="s">
        <v>816</v>
      </c>
      <c r="E9" s="229" t="s">
        <v>817</v>
      </c>
      <c r="F9" s="229" t="s">
        <v>818</v>
      </c>
      <c r="G9" s="229" t="s">
        <v>819</v>
      </c>
      <c r="H9" s="229" t="s">
        <v>820</v>
      </c>
      <c r="I9" s="243" t="s">
        <v>821</v>
      </c>
      <c r="J9" s="243" t="s">
        <v>802</v>
      </c>
      <c r="K9" s="229" t="s">
        <v>822</v>
      </c>
      <c r="L9" s="243" t="s">
        <v>804</v>
      </c>
    </row>
    <row r="10" spans="1:12" s="361" customFormat="1" ht="101.75" customHeight="1">
      <c r="A10" s="153" t="s">
        <v>823</v>
      </c>
      <c r="B10" s="154" t="s">
        <v>824</v>
      </c>
      <c r="C10" s="153" t="s">
        <v>825</v>
      </c>
      <c r="D10" s="153" t="s">
        <v>826</v>
      </c>
      <c r="E10" s="153" t="s">
        <v>827</v>
      </c>
      <c r="F10" s="153" t="s">
        <v>828</v>
      </c>
      <c r="G10" s="153" t="s">
        <v>829</v>
      </c>
      <c r="H10" s="153" t="s">
        <v>830</v>
      </c>
      <c r="I10" s="155" t="s">
        <v>831</v>
      </c>
      <c r="J10" s="363" t="s">
        <v>832</v>
      </c>
      <c r="K10" s="153" t="s">
        <v>833</v>
      </c>
      <c r="L10" s="153" t="s">
        <v>834</v>
      </c>
    </row>
    <row r="11" spans="1:12" ht="72.75" customHeight="1">
      <c r="A11" s="153" t="s">
        <v>835</v>
      </c>
      <c r="B11" s="154" t="s">
        <v>824</v>
      </c>
      <c r="C11" s="155" t="s">
        <v>836</v>
      </c>
      <c r="D11" s="155" t="s">
        <v>826</v>
      </c>
      <c r="E11" s="155" t="s">
        <v>837</v>
      </c>
      <c r="F11" s="155" t="s">
        <v>838</v>
      </c>
      <c r="G11" s="155" t="s">
        <v>839</v>
      </c>
      <c r="H11" s="155" t="s">
        <v>840</v>
      </c>
      <c r="I11" s="155" t="s">
        <v>841</v>
      </c>
      <c r="J11" s="364" t="s">
        <v>842</v>
      </c>
      <c r="K11" s="365" t="s">
        <v>843</v>
      </c>
      <c r="L11" s="153" t="s">
        <v>844</v>
      </c>
    </row>
    <row r="12" spans="1:12" ht="72.75" customHeight="1">
      <c r="A12" s="153" t="s">
        <v>845</v>
      </c>
      <c r="B12" s="154" t="s">
        <v>824</v>
      </c>
      <c r="C12" s="155" t="s">
        <v>846</v>
      </c>
      <c r="D12" s="155" t="s">
        <v>847</v>
      </c>
      <c r="E12" s="155" t="s">
        <v>837</v>
      </c>
      <c r="F12" s="155" t="s">
        <v>838</v>
      </c>
      <c r="G12" s="155" t="s">
        <v>848</v>
      </c>
      <c r="H12" s="155" t="s">
        <v>840</v>
      </c>
      <c r="I12" s="155" t="s">
        <v>849</v>
      </c>
      <c r="J12" s="364" t="s">
        <v>842</v>
      </c>
      <c r="K12" s="153" t="s">
        <v>850</v>
      </c>
      <c r="L12" s="153" t="s">
        <v>844</v>
      </c>
    </row>
    <row r="13" spans="1:12" ht="72.5">
      <c r="A13" s="153" t="s">
        <v>851</v>
      </c>
      <c r="B13" s="154" t="s">
        <v>225</v>
      </c>
      <c r="C13" s="366" t="s">
        <v>852</v>
      </c>
      <c r="D13" s="366" t="s">
        <v>853</v>
      </c>
      <c r="E13" s="366" t="s">
        <v>854</v>
      </c>
      <c r="F13" s="366" t="s">
        <v>855</v>
      </c>
      <c r="G13" s="366" t="s">
        <v>856</v>
      </c>
      <c r="H13" s="366" t="s">
        <v>857</v>
      </c>
      <c r="I13" s="366" t="s">
        <v>858</v>
      </c>
      <c r="J13" s="366" t="s">
        <v>859</v>
      </c>
      <c r="K13" s="366" t="s">
        <v>860</v>
      </c>
      <c r="L13" s="366"/>
    </row>
    <row r="14" spans="1:12" ht="58.25" customHeight="1">
      <c r="A14" s="153" t="s">
        <v>861</v>
      </c>
      <c r="B14" s="154" t="s">
        <v>225</v>
      </c>
      <c r="C14" s="367" t="s">
        <v>862</v>
      </c>
      <c r="D14" s="366" t="s">
        <v>853</v>
      </c>
      <c r="E14" s="367" t="s">
        <v>863</v>
      </c>
      <c r="F14" s="367" t="s">
        <v>864</v>
      </c>
      <c r="G14" s="367" t="s">
        <v>865</v>
      </c>
      <c r="H14" s="367" t="s">
        <v>866</v>
      </c>
      <c r="I14" s="367" t="s">
        <v>867</v>
      </c>
      <c r="J14" s="367"/>
      <c r="K14" s="367" t="s">
        <v>868</v>
      </c>
      <c r="L14" s="367"/>
    </row>
    <row r="15" spans="1:12" ht="87" customHeight="1">
      <c r="A15" s="358" t="s">
        <v>869</v>
      </c>
      <c r="B15" s="368" t="s">
        <v>225</v>
      </c>
      <c r="C15" s="369" t="s">
        <v>870</v>
      </c>
      <c r="D15" s="369" t="s">
        <v>853</v>
      </c>
      <c r="E15" s="369" t="s">
        <v>871</v>
      </c>
      <c r="F15" s="369" t="s">
        <v>872</v>
      </c>
      <c r="G15" s="369" t="s">
        <v>873</v>
      </c>
      <c r="H15" s="369" t="s">
        <v>746</v>
      </c>
      <c r="I15" s="369" t="s">
        <v>867</v>
      </c>
      <c r="J15" s="369"/>
      <c r="K15" s="369" t="s">
        <v>874</v>
      </c>
      <c r="L15" s="369"/>
    </row>
    <row r="16" spans="1:12" ht="87" customHeight="1">
      <c r="A16" s="153" t="s">
        <v>875</v>
      </c>
      <c r="B16" s="154" t="s">
        <v>225</v>
      </c>
      <c r="C16" s="367" t="s">
        <v>876</v>
      </c>
      <c r="D16" s="367" t="s">
        <v>877</v>
      </c>
      <c r="E16" s="367" t="s">
        <v>878</v>
      </c>
      <c r="F16" s="367" t="s">
        <v>879</v>
      </c>
      <c r="G16" s="367" t="s">
        <v>880</v>
      </c>
      <c r="H16" s="367" t="s">
        <v>881</v>
      </c>
      <c r="I16" s="367" t="s">
        <v>882</v>
      </c>
      <c r="J16" s="367"/>
      <c r="K16" s="367"/>
      <c r="L16" s="367" t="s">
        <v>883</v>
      </c>
    </row>
    <row r="17" spans="1:12" ht="261">
      <c r="A17" s="153" t="s">
        <v>884</v>
      </c>
      <c r="B17" s="154" t="s">
        <v>225</v>
      </c>
      <c r="C17" s="367" t="s">
        <v>885</v>
      </c>
      <c r="D17" s="367" t="s">
        <v>886</v>
      </c>
      <c r="E17" s="367" t="s">
        <v>887</v>
      </c>
      <c r="F17" s="367" t="s">
        <v>888</v>
      </c>
      <c r="G17" s="367" t="s">
        <v>889</v>
      </c>
      <c r="H17" s="367" t="s">
        <v>890</v>
      </c>
      <c r="I17" s="367" t="s">
        <v>891</v>
      </c>
      <c r="J17" s="370"/>
      <c r="K17" s="367"/>
      <c r="L17" s="367" t="s">
        <v>892</v>
      </c>
    </row>
    <row r="18" spans="1:12" ht="246.75" customHeight="1">
      <c r="A18" s="153" t="s">
        <v>893</v>
      </c>
      <c r="B18" s="154" t="s">
        <v>225</v>
      </c>
      <c r="C18" s="153" t="s">
        <v>894</v>
      </c>
      <c r="D18" s="153" t="s">
        <v>895</v>
      </c>
      <c r="E18" s="153" t="s">
        <v>896</v>
      </c>
      <c r="F18" s="153" t="s">
        <v>897</v>
      </c>
      <c r="G18" s="153" t="s">
        <v>898</v>
      </c>
      <c r="H18" s="153" t="s">
        <v>899</v>
      </c>
      <c r="I18" s="153" t="s">
        <v>900</v>
      </c>
      <c r="J18" s="153"/>
      <c r="K18" s="153" t="s">
        <v>901</v>
      </c>
      <c r="L18" s="153"/>
    </row>
    <row r="19" spans="1:12" ht="101.75" customHeight="1">
      <c r="A19" s="153" t="s">
        <v>902</v>
      </c>
      <c r="B19" s="154" t="s">
        <v>225</v>
      </c>
      <c r="C19" s="153" t="s">
        <v>903</v>
      </c>
      <c r="D19" s="153" t="s">
        <v>904</v>
      </c>
      <c r="E19" s="153" t="s">
        <v>905</v>
      </c>
      <c r="F19" s="153" t="s">
        <v>906</v>
      </c>
      <c r="G19" s="153" t="s">
        <v>907</v>
      </c>
      <c r="H19" s="153" t="s">
        <v>908</v>
      </c>
      <c r="I19" s="153" t="s">
        <v>909</v>
      </c>
      <c r="J19" s="153"/>
      <c r="K19" s="153" t="s">
        <v>910</v>
      </c>
      <c r="L19" s="153" t="s">
        <v>911</v>
      </c>
    </row>
    <row r="20" spans="1:12" ht="188.75" customHeight="1">
      <c r="A20" s="153" t="s">
        <v>912</v>
      </c>
      <c r="B20" s="154" t="s">
        <v>225</v>
      </c>
      <c r="C20" s="153" t="s">
        <v>913</v>
      </c>
      <c r="D20" s="153" t="s">
        <v>914</v>
      </c>
      <c r="E20" s="153" t="s">
        <v>915</v>
      </c>
      <c r="F20" s="153" t="s">
        <v>916</v>
      </c>
      <c r="G20" s="153" t="s">
        <v>917</v>
      </c>
      <c r="H20" s="153" t="s">
        <v>918</v>
      </c>
      <c r="I20" s="153" t="s">
        <v>919</v>
      </c>
      <c r="J20" s="153"/>
      <c r="K20" s="153" t="s">
        <v>920</v>
      </c>
      <c r="L20" s="153"/>
    </row>
    <row r="21" spans="1:12" ht="58.25" customHeight="1">
      <c r="A21" s="153" t="s">
        <v>921</v>
      </c>
      <c r="B21" s="154" t="s">
        <v>225</v>
      </c>
      <c r="C21" s="153" t="s">
        <v>922</v>
      </c>
      <c r="D21" s="153" t="s">
        <v>923</v>
      </c>
      <c r="E21" s="153" t="s">
        <v>924</v>
      </c>
      <c r="F21" s="153" t="s">
        <v>925</v>
      </c>
      <c r="G21" s="153" t="s">
        <v>926</v>
      </c>
      <c r="H21" s="153" t="s">
        <v>927</v>
      </c>
      <c r="I21" s="153" t="s">
        <v>919</v>
      </c>
      <c r="J21" s="153" t="s">
        <v>928</v>
      </c>
      <c r="K21" s="153" t="s">
        <v>929</v>
      </c>
      <c r="L21" s="153"/>
    </row>
    <row r="22" spans="1:12" ht="58.25" customHeight="1">
      <c r="A22" s="153" t="s">
        <v>930</v>
      </c>
      <c r="B22" s="154" t="s">
        <v>225</v>
      </c>
      <c r="C22" s="153" t="s">
        <v>931</v>
      </c>
      <c r="D22" s="153" t="s">
        <v>932</v>
      </c>
      <c r="E22" s="153" t="s">
        <v>933</v>
      </c>
      <c r="F22" s="153" t="s">
        <v>934</v>
      </c>
      <c r="G22" s="153" t="s">
        <v>935</v>
      </c>
      <c r="H22" s="153" t="s">
        <v>936</v>
      </c>
      <c r="I22" s="153" t="s">
        <v>937</v>
      </c>
      <c r="J22" s="153"/>
      <c r="K22" s="153" t="s">
        <v>938</v>
      </c>
      <c r="L22" s="153"/>
    </row>
    <row r="23" spans="1:12" ht="58.25" customHeight="1">
      <c r="A23" s="153" t="s">
        <v>939</v>
      </c>
      <c r="B23" s="154" t="s">
        <v>225</v>
      </c>
      <c r="C23" s="153" t="s">
        <v>940</v>
      </c>
      <c r="D23" s="153" t="s">
        <v>941</v>
      </c>
      <c r="E23" s="153" t="s">
        <v>942</v>
      </c>
      <c r="F23" s="153" t="s">
        <v>943</v>
      </c>
      <c r="G23" s="153" t="s">
        <v>944</v>
      </c>
      <c r="H23" s="153" t="s">
        <v>945</v>
      </c>
      <c r="I23" s="153" t="s">
        <v>946</v>
      </c>
      <c r="J23" s="153"/>
      <c r="K23" s="153" t="s">
        <v>947</v>
      </c>
      <c r="L23" s="153"/>
    </row>
    <row r="24" spans="1:12" ht="58.25" customHeight="1">
      <c r="A24" s="358" t="s">
        <v>948</v>
      </c>
      <c r="B24" s="368" t="s">
        <v>225</v>
      </c>
      <c r="C24" s="358" t="s">
        <v>903</v>
      </c>
      <c r="D24" s="358" t="s">
        <v>904</v>
      </c>
      <c r="E24" s="358" t="s">
        <v>905</v>
      </c>
      <c r="F24" s="358" t="s">
        <v>906</v>
      </c>
      <c r="G24" s="358" t="s">
        <v>907</v>
      </c>
      <c r="H24" s="358" t="s">
        <v>908</v>
      </c>
      <c r="I24" s="358" t="s">
        <v>909</v>
      </c>
      <c r="J24" s="358"/>
      <c r="K24" s="358" t="s">
        <v>910</v>
      </c>
      <c r="L24" s="358" t="s">
        <v>911</v>
      </c>
    </row>
    <row r="25" spans="1:12" ht="72.75" customHeight="1">
      <c r="A25" s="242" t="s">
        <v>949</v>
      </c>
      <c r="B25" s="227" t="s">
        <v>950</v>
      </c>
      <c r="C25" s="241" t="s">
        <v>951</v>
      </c>
      <c r="D25" s="241" t="s">
        <v>952</v>
      </c>
      <c r="E25" s="241" t="s">
        <v>953</v>
      </c>
      <c r="F25" s="241" t="s">
        <v>954</v>
      </c>
      <c r="G25" s="241" t="s">
        <v>955</v>
      </c>
      <c r="H25" s="241" t="s">
        <v>956</v>
      </c>
      <c r="I25" s="241" t="s">
        <v>957</v>
      </c>
      <c r="J25" s="241" t="s">
        <v>958</v>
      </c>
      <c r="K25" s="241" t="s">
        <v>959</v>
      </c>
      <c r="L25" s="241" t="s">
        <v>960</v>
      </c>
    </row>
    <row r="26" spans="1:12" ht="62">
      <c r="A26" s="242" t="s">
        <v>961</v>
      </c>
      <c r="B26" s="227" t="s">
        <v>950</v>
      </c>
      <c r="C26" s="241" t="s">
        <v>951</v>
      </c>
      <c r="D26" s="241" t="s">
        <v>952</v>
      </c>
      <c r="E26" s="241" t="s">
        <v>953</v>
      </c>
      <c r="F26" s="241" t="s">
        <v>954</v>
      </c>
      <c r="G26" s="241" t="s">
        <v>955</v>
      </c>
      <c r="H26" s="241" t="s">
        <v>956</v>
      </c>
      <c r="I26" s="241" t="s">
        <v>957</v>
      </c>
      <c r="J26" s="241" t="s">
        <v>958</v>
      </c>
      <c r="K26" s="241" t="s">
        <v>959</v>
      </c>
      <c r="L26" s="241" t="s">
        <v>960</v>
      </c>
    </row>
    <row r="27" spans="1:12" ht="348" customHeight="1">
      <c r="A27" s="242" t="s">
        <v>962</v>
      </c>
      <c r="B27" s="227" t="s">
        <v>950</v>
      </c>
      <c r="C27" s="241" t="s">
        <v>963</v>
      </c>
      <c r="D27" s="241" t="s">
        <v>964</v>
      </c>
      <c r="E27" s="241" t="s">
        <v>965</v>
      </c>
      <c r="F27" s="241" t="s">
        <v>954</v>
      </c>
      <c r="G27" s="241" t="s">
        <v>966</v>
      </c>
      <c r="H27" s="241" t="s">
        <v>967</v>
      </c>
      <c r="I27" s="241" t="s">
        <v>968</v>
      </c>
      <c r="J27" s="241" t="s">
        <v>969</v>
      </c>
      <c r="K27" s="241" t="s">
        <v>970</v>
      </c>
      <c r="L27" s="241" t="s">
        <v>971</v>
      </c>
    </row>
    <row r="28" spans="1:12" ht="372.75" customHeight="1">
      <c r="A28" s="226" t="s">
        <v>972</v>
      </c>
      <c r="B28" s="227" t="s">
        <v>973</v>
      </c>
      <c r="C28" s="226" t="s">
        <v>974</v>
      </c>
      <c r="D28" s="226" t="s">
        <v>975</v>
      </c>
      <c r="E28" s="230" t="s">
        <v>976</v>
      </c>
      <c r="F28" s="240" t="s">
        <v>977</v>
      </c>
      <c r="G28" s="226" t="s">
        <v>978</v>
      </c>
      <c r="H28" s="226" t="s">
        <v>979</v>
      </c>
      <c r="I28" s="371" t="s">
        <v>980</v>
      </c>
      <c r="J28" s="226" t="s">
        <v>981</v>
      </c>
      <c r="K28" s="372" t="s">
        <v>982</v>
      </c>
      <c r="L28" s="226" t="s">
        <v>983</v>
      </c>
    </row>
    <row r="29" spans="1:12" ht="217.5" customHeight="1">
      <c r="A29" s="226" t="s">
        <v>984</v>
      </c>
      <c r="B29" s="227" t="s">
        <v>985</v>
      </c>
      <c r="C29" s="226" t="s">
        <v>986</v>
      </c>
      <c r="D29" s="226" t="s">
        <v>987</v>
      </c>
      <c r="E29" s="226" t="s">
        <v>988</v>
      </c>
      <c r="F29" s="234" t="s">
        <v>954</v>
      </c>
      <c r="G29" s="226" t="s">
        <v>989</v>
      </c>
      <c r="H29" s="226" t="s">
        <v>990</v>
      </c>
      <c r="I29" s="226" t="s">
        <v>991</v>
      </c>
      <c r="J29" s="226" t="s">
        <v>992</v>
      </c>
      <c r="K29" s="226" t="s">
        <v>993</v>
      </c>
      <c r="L29" s="226" t="s">
        <v>994</v>
      </c>
    </row>
    <row r="30" spans="1:12" ht="155">
      <c r="A30" s="226" t="s">
        <v>995</v>
      </c>
      <c r="B30" s="227" t="s">
        <v>985</v>
      </c>
      <c r="C30" s="226" t="s">
        <v>996</v>
      </c>
      <c r="D30" s="226" t="s">
        <v>997</v>
      </c>
      <c r="E30" s="226" t="s">
        <v>988</v>
      </c>
      <c r="F30" s="234" t="s">
        <v>954</v>
      </c>
      <c r="G30" s="226" t="s">
        <v>998</v>
      </c>
      <c r="H30" s="226" t="s">
        <v>999</v>
      </c>
      <c r="I30" s="226" t="s">
        <v>1000</v>
      </c>
      <c r="J30" s="226" t="s">
        <v>1001</v>
      </c>
      <c r="K30" s="226" t="s">
        <v>1002</v>
      </c>
      <c r="L30" s="234" t="s">
        <v>1003</v>
      </c>
    </row>
    <row r="31" spans="1:12" ht="203.25" customHeight="1">
      <c r="A31" s="226" t="s">
        <v>1004</v>
      </c>
      <c r="B31" s="227" t="s">
        <v>985</v>
      </c>
      <c r="C31" s="226" t="s">
        <v>986</v>
      </c>
      <c r="D31" s="226" t="s">
        <v>997</v>
      </c>
      <c r="E31" s="226" t="s">
        <v>988</v>
      </c>
      <c r="F31" s="226" t="s">
        <v>1005</v>
      </c>
      <c r="G31" s="226" t="s">
        <v>989</v>
      </c>
      <c r="H31" s="226" t="s">
        <v>999</v>
      </c>
      <c r="I31" s="226" t="s">
        <v>991</v>
      </c>
      <c r="J31" s="226" t="s">
        <v>1006</v>
      </c>
      <c r="K31" s="226" t="s">
        <v>1007</v>
      </c>
      <c r="L31" s="226" t="s">
        <v>994</v>
      </c>
    </row>
    <row r="32" spans="1:12" ht="348" customHeight="1">
      <c r="A32" s="226" t="s">
        <v>1008</v>
      </c>
      <c r="B32" s="227" t="s">
        <v>1009</v>
      </c>
      <c r="C32" s="226" t="s">
        <v>1010</v>
      </c>
      <c r="D32" s="226" t="s">
        <v>1011</v>
      </c>
      <c r="E32" s="226" t="s">
        <v>1012</v>
      </c>
      <c r="F32" s="226" t="s">
        <v>1013</v>
      </c>
      <c r="G32" s="226" t="s">
        <v>1014</v>
      </c>
      <c r="H32" s="226" t="s">
        <v>1015</v>
      </c>
      <c r="I32" s="226" t="s">
        <v>1016</v>
      </c>
      <c r="J32" s="226" t="s">
        <v>1017</v>
      </c>
      <c r="K32" s="226" t="s">
        <v>1018</v>
      </c>
      <c r="L32" s="226" t="s">
        <v>1019</v>
      </c>
    </row>
    <row r="33" spans="1:12" ht="348" customHeight="1">
      <c r="A33" s="239" t="s">
        <v>1020</v>
      </c>
      <c r="B33" s="238" t="s">
        <v>1009</v>
      </c>
      <c r="C33" s="236" t="s">
        <v>1021</v>
      </c>
      <c r="D33" s="236" t="s">
        <v>1011</v>
      </c>
      <c r="E33" s="237" t="s">
        <v>1022</v>
      </c>
      <c r="F33" s="236" t="s">
        <v>1023</v>
      </c>
      <c r="G33" s="226" t="s">
        <v>1024</v>
      </c>
      <c r="H33" s="235" t="s">
        <v>1025</v>
      </c>
      <c r="I33" s="226" t="s">
        <v>1026</v>
      </c>
      <c r="J33" s="226" t="s">
        <v>1027</v>
      </c>
      <c r="K33" s="226" t="s">
        <v>1028</v>
      </c>
      <c r="L33" s="236" t="s">
        <v>1029</v>
      </c>
    </row>
    <row r="34" spans="1:12" ht="275.75" customHeight="1">
      <c r="A34" s="226" t="s">
        <v>1030</v>
      </c>
      <c r="B34" s="227" t="s">
        <v>1031</v>
      </c>
      <c r="C34" s="226" t="s">
        <v>1032</v>
      </c>
      <c r="D34" s="226" t="s">
        <v>1033</v>
      </c>
      <c r="E34" s="226" t="s">
        <v>1034</v>
      </c>
      <c r="F34" s="226" t="s">
        <v>1035</v>
      </c>
      <c r="G34" s="226" t="s">
        <v>1036</v>
      </c>
      <c r="H34" s="226" t="s">
        <v>1037</v>
      </c>
      <c r="I34" s="226" t="s">
        <v>1038</v>
      </c>
      <c r="J34" s="234" t="s">
        <v>1039</v>
      </c>
      <c r="K34" s="226" t="s">
        <v>1040</v>
      </c>
      <c r="L34" s="226" t="s">
        <v>1041</v>
      </c>
    </row>
    <row r="35" spans="1:12" ht="261" customHeight="1">
      <c r="A35" s="226" t="s">
        <v>1042</v>
      </c>
      <c r="B35" s="227" t="s">
        <v>1031</v>
      </c>
      <c r="C35" s="226" t="s">
        <v>1043</v>
      </c>
      <c r="D35" s="226" t="s">
        <v>1044</v>
      </c>
      <c r="E35" s="234" t="s">
        <v>1045</v>
      </c>
      <c r="F35" s="226" t="s">
        <v>1046</v>
      </c>
      <c r="G35" s="226" t="s">
        <v>1047</v>
      </c>
      <c r="H35" s="226" t="s">
        <v>1048</v>
      </c>
      <c r="I35" s="226" t="s">
        <v>1049</v>
      </c>
      <c r="J35" s="234" t="s">
        <v>1050</v>
      </c>
      <c r="K35" s="226" t="s">
        <v>1051</v>
      </c>
      <c r="L35" s="226" t="s">
        <v>1052</v>
      </c>
    </row>
    <row r="36" spans="1:12" ht="188.75" customHeight="1">
      <c r="A36" s="226" t="s">
        <v>1053</v>
      </c>
      <c r="B36" s="227" t="s">
        <v>1054</v>
      </c>
      <c r="C36" s="226" t="s">
        <v>1055</v>
      </c>
      <c r="D36" s="230" t="s">
        <v>1056</v>
      </c>
      <c r="E36" s="230" t="s">
        <v>743</v>
      </c>
      <c r="F36" s="230" t="s">
        <v>1057</v>
      </c>
      <c r="G36" s="226" t="s">
        <v>1058</v>
      </c>
      <c r="H36" s="226" t="s">
        <v>1059</v>
      </c>
      <c r="I36" s="230" t="s">
        <v>1060</v>
      </c>
      <c r="J36" s="226" t="s">
        <v>1061</v>
      </c>
      <c r="K36" s="226" t="s">
        <v>1062</v>
      </c>
      <c r="L36" s="226" t="s">
        <v>1063</v>
      </c>
    </row>
    <row r="37" spans="1:12" ht="409.5" customHeight="1">
      <c r="A37" s="226" t="s">
        <v>1064</v>
      </c>
      <c r="B37" s="227" t="s">
        <v>1054</v>
      </c>
      <c r="C37" s="226" t="s">
        <v>1065</v>
      </c>
      <c r="D37" s="230" t="s">
        <v>1066</v>
      </c>
      <c r="E37" s="230" t="s">
        <v>743</v>
      </c>
      <c r="F37" s="230" t="s">
        <v>1067</v>
      </c>
      <c r="G37" s="226" t="s">
        <v>1068</v>
      </c>
      <c r="H37" s="226" t="s">
        <v>1069</v>
      </c>
      <c r="I37" s="230" t="s">
        <v>1060</v>
      </c>
      <c r="J37" s="226" t="s">
        <v>1070</v>
      </c>
      <c r="K37" s="226" t="s">
        <v>1071</v>
      </c>
      <c r="L37" s="226" t="s">
        <v>1063</v>
      </c>
    </row>
    <row r="38" spans="1:12" ht="304.5">
      <c r="A38" s="226" t="s">
        <v>1072</v>
      </c>
      <c r="B38" s="227" t="s">
        <v>1073</v>
      </c>
      <c r="C38" s="232" t="s">
        <v>1074</v>
      </c>
      <c r="D38" s="232" t="s">
        <v>1075</v>
      </c>
      <c r="E38" s="233" t="s">
        <v>743</v>
      </c>
      <c r="F38" s="232" t="s">
        <v>1076</v>
      </c>
      <c r="G38" s="232" t="s">
        <v>1077</v>
      </c>
      <c r="H38" s="231" t="s">
        <v>1078</v>
      </c>
      <c r="I38" s="373" t="s">
        <v>1060</v>
      </c>
      <c r="J38" s="232" t="s">
        <v>1079</v>
      </c>
      <c r="K38" s="232" t="s">
        <v>1080</v>
      </c>
      <c r="L38" s="232"/>
    </row>
    <row r="39" spans="1:12" ht="232.25" customHeight="1">
      <c r="A39" s="226" t="s">
        <v>1081</v>
      </c>
      <c r="B39" s="227" t="s">
        <v>1054</v>
      </c>
      <c r="C39" s="153" t="s">
        <v>1082</v>
      </c>
      <c r="D39" s="155" t="s">
        <v>1083</v>
      </c>
      <c r="E39" s="155" t="s">
        <v>743</v>
      </c>
      <c r="F39" s="155" t="s">
        <v>1084</v>
      </c>
      <c r="G39" s="153" t="s">
        <v>1085</v>
      </c>
      <c r="H39" s="153" t="s">
        <v>1086</v>
      </c>
      <c r="I39" s="155" t="s">
        <v>1087</v>
      </c>
      <c r="J39" s="153" t="s">
        <v>1088</v>
      </c>
      <c r="K39" s="374" t="s">
        <v>1089</v>
      </c>
      <c r="L39" s="375" t="s">
        <v>1063</v>
      </c>
    </row>
    <row r="40" spans="1:12" ht="263.5">
      <c r="A40" s="226" t="s">
        <v>1090</v>
      </c>
      <c r="B40" s="227" t="s">
        <v>1054</v>
      </c>
      <c r="C40" s="226" t="s">
        <v>1091</v>
      </c>
      <c r="D40" s="230" t="s">
        <v>1092</v>
      </c>
      <c r="E40" s="230" t="s">
        <v>1093</v>
      </c>
      <c r="F40" s="230" t="s">
        <v>1094</v>
      </c>
      <c r="G40" s="226" t="s">
        <v>1095</v>
      </c>
      <c r="H40" s="226" t="s">
        <v>1096</v>
      </c>
      <c r="I40" s="155" t="s">
        <v>1097</v>
      </c>
      <c r="J40" s="226" t="s">
        <v>1098</v>
      </c>
      <c r="K40" s="226" t="s">
        <v>1099</v>
      </c>
      <c r="L40" s="226" t="s">
        <v>1100</v>
      </c>
    </row>
    <row r="41" spans="1:12" ht="261" customHeight="1">
      <c r="A41" s="226" t="s">
        <v>1101</v>
      </c>
      <c r="B41" s="227" t="s">
        <v>1054</v>
      </c>
      <c r="C41" s="153" t="s">
        <v>1102</v>
      </c>
      <c r="D41" s="155" t="s">
        <v>1103</v>
      </c>
      <c r="E41" s="155" t="s">
        <v>743</v>
      </c>
      <c r="F41" s="155" t="s">
        <v>1104</v>
      </c>
      <c r="G41" s="153" t="s">
        <v>1105</v>
      </c>
      <c r="H41" s="153" t="s">
        <v>1106</v>
      </c>
      <c r="I41" s="155" t="s">
        <v>1107</v>
      </c>
      <c r="J41" s="153" t="s">
        <v>1108</v>
      </c>
      <c r="K41" s="153" t="s">
        <v>1109</v>
      </c>
      <c r="L41" s="153" t="s">
        <v>1063</v>
      </c>
    </row>
    <row r="42" spans="1:12" ht="392.25" customHeight="1">
      <c r="A42" s="226" t="s">
        <v>1110</v>
      </c>
      <c r="B42" s="227" t="s">
        <v>1054</v>
      </c>
      <c r="C42" s="226" t="s">
        <v>1111</v>
      </c>
      <c r="D42" s="230" t="s">
        <v>1112</v>
      </c>
      <c r="E42" s="230" t="s">
        <v>743</v>
      </c>
      <c r="F42" s="230" t="s">
        <v>1113</v>
      </c>
      <c r="G42" s="226" t="s">
        <v>1114</v>
      </c>
      <c r="H42" s="226" t="s">
        <v>1115</v>
      </c>
      <c r="I42" s="230" t="s">
        <v>1087</v>
      </c>
      <c r="J42" s="226" t="s">
        <v>1116</v>
      </c>
      <c r="K42" s="226" t="s">
        <v>1117</v>
      </c>
      <c r="L42" s="226" t="s">
        <v>1100</v>
      </c>
    </row>
    <row r="43" spans="1:12" ht="130.5" customHeight="1">
      <c r="A43" s="226" t="s">
        <v>1118</v>
      </c>
      <c r="B43" s="227" t="s">
        <v>1054</v>
      </c>
      <c r="C43" s="153" t="s">
        <v>1119</v>
      </c>
      <c r="D43" s="155" t="s">
        <v>1120</v>
      </c>
      <c r="E43" s="155" t="s">
        <v>1121</v>
      </c>
      <c r="F43" s="155" t="s">
        <v>1122</v>
      </c>
      <c r="G43" s="153" t="s">
        <v>1123</v>
      </c>
      <c r="H43" s="153" t="s">
        <v>1124</v>
      </c>
      <c r="I43" s="155" t="s">
        <v>1125</v>
      </c>
      <c r="J43" s="153" t="s">
        <v>1126</v>
      </c>
      <c r="K43" s="153" t="s">
        <v>1127</v>
      </c>
      <c r="L43" s="153" t="s">
        <v>1063</v>
      </c>
    </row>
    <row r="44" spans="1:12" ht="348" customHeight="1">
      <c r="A44" s="226" t="s">
        <v>1128</v>
      </c>
      <c r="B44" s="227" t="s">
        <v>1054</v>
      </c>
      <c r="C44" s="226" t="s">
        <v>1129</v>
      </c>
      <c r="D44" s="230" t="s">
        <v>1120</v>
      </c>
      <c r="E44" s="230" t="s">
        <v>1130</v>
      </c>
      <c r="F44" s="155" t="s">
        <v>1131</v>
      </c>
      <c r="G44" s="153" t="s">
        <v>1132</v>
      </c>
      <c r="H44" s="153" t="s">
        <v>1133</v>
      </c>
      <c r="I44" s="230" t="s">
        <v>1134</v>
      </c>
      <c r="J44" s="226" t="s">
        <v>1135</v>
      </c>
      <c r="K44" s="226" t="s">
        <v>1136</v>
      </c>
      <c r="L44" s="226" t="s">
        <v>1100</v>
      </c>
    </row>
    <row r="45" spans="1:12" ht="174" customHeight="1">
      <c r="A45" s="226" t="s">
        <v>1137</v>
      </c>
      <c r="B45" s="227" t="s">
        <v>1054</v>
      </c>
      <c r="C45" s="226" t="s">
        <v>1138</v>
      </c>
      <c r="D45" s="230" t="s">
        <v>1120</v>
      </c>
      <c r="E45" s="230" t="s">
        <v>743</v>
      </c>
      <c r="F45" s="230" t="s">
        <v>1139</v>
      </c>
      <c r="G45" s="226" t="s">
        <v>1140</v>
      </c>
      <c r="H45" s="226" t="s">
        <v>1141</v>
      </c>
      <c r="I45" s="230" t="s">
        <v>1142</v>
      </c>
      <c r="J45" s="153" t="s">
        <v>1143</v>
      </c>
      <c r="K45" s="226" t="s">
        <v>1144</v>
      </c>
      <c r="L45" s="226" t="s">
        <v>1100</v>
      </c>
    </row>
    <row r="46" spans="1:12" ht="319.25" customHeight="1">
      <c r="A46" s="226" t="s">
        <v>1145</v>
      </c>
      <c r="B46" s="227" t="s">
        <v>1054</v>
      </c>
      <c r="C46" s="226" t="s">
        <v>1146</v>
      </c>
      <c r="D46" s="230" t="s">
        <v>1147</v>
      </c>
      <c r="E46" s="230" t="s">
        <v>1148</v>
      </c>
      <c r="F46" s="230" t="s">
        <v>1149</v>
      </c>
      <c r="G46" s="226" t="s">
        <v>745</v>
      </c>
      <c r="H46" s="226" t="s">
        <v>746</v>
      </c>
      <c r="I46" s="230" t="s">
        <v>1150</v>
      </c>
      <c r="J46" s="226" t="s">
        <v>1151</v>
      </c>
      <c r="K46" s="226" t="s">
        <v>1152</v>
      </c>
      <c r="L46" s="226" t="s">
        <v>1153</v>
      </c>
    </row>
    <row r="47" spans="1:12" ht="108.5">
      <c r="A47" s="226" t="s">
        <v>1154</v>
      </c>
      <c r="B47" s="227" t="s">
        <v>1155</v>
      </c>
      <c r="C47" s="226" t="s">
        <v>1156</v>
      </c>
      <c r="D47" s="226" t="s">
        <v>1157</v>
      </c>
      <c r="E47" s="226" t="s">
        <v>1158</v>
      </c>
      <c r="F47" s="226" t="s">
        <v>1159</v>
      </c>
      <c r="G47" s="226" t="s">
        <v>1160</v>
      </c>
      <c r="H47" s="226" t="s">
        <v>1161</v>
      </c>
      <c r="I47" s="226" t="s">
        <v>1162</v>
      </c>
      <c r="J47" s="226" t="s">
        <v>1163</v>
      </c>
      <c r="K47" s="226" t="s">
        <v>1164</v>
      </c>
      <c r="L47" s="226" t="s">
        <v>1165</v>
      </c>
    </row>
    <row r="48" spans="1:12" ht="403">
      <c r="A48" s="77" t="s">
        <v>1166</v>
      </c>
      <c r="B48" s="229" t="s">
        <v>1167</v>
      </c>
      <c r="C48" s="77" t="s">
        <v>1168</v>
      </c>
      <c r="D48" s="77" t="s">
        <v>1169</v>
      </c>
      <c r="E48" s="77" t="s">
        <v>1170</v>
      </c>
      <c r="F48" s="77" t="s">
        <v>1171</v>
      </c>
      <c r="G48" s="77" t="s">
        <v>1172</v>
      </c>
      <c r="H48" s="77" t="s">
        <v>1173</v>
      </c>
      <c r="I48" s="77" t="s">
        <v>1174</v>
      </c>
      <c r="J48" s="228" t="s">
        <v>1175</v>
      </c>
      <c r="K48" s="77" t="s">
        <v>1176</v>
      </c>
      <c r="L48" s="228"/>
    </row>
    <row r="49" spans="1:12" ht="201.5">
      <c r="A49" s="77" t="s">
        <v>1177</v>
      </c>
      <c r="B49" s="229" t="s">
        <v>1178</v>
      </c>
      <c r="C49" s="77" t="s">
        <v>1179</v>
      </c>
      <c r="D49" s="228" t="s">
        <v>1180</v>
      </c>
      <c r="E49" s="77" t="s">
        <v>1181</v>
      </c>
      <c r="F49" s="77" t="s">
        <v>1182</v>
      </c>
      <c r="G49" s="77" t="s">
        <v>1183</v>
      </c>
      <c r="H49" s="77" t="s">
        <v>1184</v>
      </c>
      <c r="I49" s="77" t="s">
        <v>1185</v>
      </c>
      <c r="J49" s="77" t="s">
        <v>1186</v>
      </c>
      <c r="K49" s="77" t="s">
        <v>1187</v>
      </c>
      <c r="L49" s="77" t="s">
        <v>1188</v>
      </c>
    </row>
    <row r="50" spans="1:12" ht="58">
      <c r="A50" s="153" t="s">
        <v>1189</v>
      </c>
      <c r="B50" s="154" t="s">
        <v>577</v>
      </c>
      <c r="C50" s="153" t="s">
        <v>1190</v>
      </c>
      <c r="D50" s="153" t="s">
        <v>1191</v>
      </c>
      <c r="E50" s="153" t="s">
        <v>1192</v>
      </c>
      <c r="F50" s="153" t="s">
        <v>828</v>
      </c>
      <c r="G50" s="153" t="s">
        <v>1193</v>
      </c>
      <c r="H50" s="153" t="s">
        <v>1194</v>
      </c>
      <c r="I50" s="155" t="s">
        <v>1195</v>
      </c>
      <c r="J50" s="153" t="s">
        <v>1196</v>
      </c>
      <c r="K50" s="153" t="s">
        <v>1197</v>
      </c>
      <c r="L50" s="153" t="s">
        <v>1198</v>
      </c>
    </row>
    <row r="51" spans="1:12" ht="217.5">
      <c r="A51" s="153" t="s">
        <v>1199</v>
      </c>
      <c r="B51" s="154" t="s">
        <v>577</v>
      </c>
      <c r="C51" s="153" t="s">
        <v>1200</v>
      </c>
      <c r="D51" s="153" t="s">
        <v>1201</v>
      </c>
      <c r="E51" s="153" t="s">
        <v>1202</v>
      </c>
      <c r="F51" s="153" t="s">
        <v>1203</v>
      </c>
      <c r="G51" s="153" t="s">
        <v>1204</v>
      </c>
      <c r="H51" s="153" t="s">
        <v>1205</v>
      </c>
      <c r="I51" s="155" t="s">
        <v>1206</v>
      </c>
      <c r="J51" s="159" t="s">
        <v>1207</v>
      </c>
      <c r="K51" s="159" t="s">
        <v>1208</v>
      </c>
      <c r="L51" s="153" t="s">
        <v>1209</v>
      </c>
    </row>
    <row r="52" spans="1:12" ht="101.5">
      <c r="A52" s="155" t="s">
        <v>1210</v>
      </c>
      <c r="B52" s="154" t="s">
        <v>577</v>
      </c>
      <c r="C52" s="155" t="s">
        <v>1211</v>
      </c>
      <c r="D52" s="155" t="s">
        <v>1212</v>
      </c>
      <c r="E52" s="155" t="s">
        <v>1213</v>
      </c>
      <c r="F52" s="155" t="s">
        <v>1214</v>
      </c>
      <c r="G52" s="155" t="s">
        <v>1215</v>
      </c>
      <c r="H52" s="155" t="s">
        <v>1216</v>
      </c>
      <c r="I52" s="155" t="s">
        <v>1217</v>
      </c>
      <c r="J52" s="155" t="s">
        <v>1218</v>
      </c>
      <c r="K52" s="155" t="s">
        <v>1219</v>
      </c>
      <c r="L52" s="155" t="s">
        <v>1220</v>
      </c>
    </row>
    <row r="53" spans="1:12" ht="58">
      <c r="A53" s="155" t="s">
        <v>1221</v>
      </c>
      <c r="B53" s="154" t="s">
        <v>577</v>
      </c>
      <c r="C53" s="155" t="s">
        <v>1222</v>
      </c>
      <c r="D53" s="155" t="s">
        <v>1223</v>
      </c>
      <c r="E53" s="155" t="s">
        <v>1224</v>
      </c>
      <c r="F53" s="155" t="s">
        <v>1225</v>
      </c>
      <c r="G53" s="155" t="s">
        <v>1226</v>
      </c>
      <c r="H53" s="155" t="s">
        <v>1227</v>
      </c>
      <c r="I53" s="155" t="s">
        <v>1228</v>
      </c>
      <c r="J53" s="155" t="s">
        <v>1229</v>
      </c>
      <c r="K53" s="155" t="s">
        <v>1229</v>
      </c>
      <c r="L53" s="155" t="s">
        <v>1230</v>
      </c>
    </row>
    <row r="54" spans="1:12" ht="40.5" customHeight="1">
      <c r="A54" s="153" t="s">
        <v>1231</v>
      </c>
      <c r="B54" s="154" t="s">
        <v>577</v>
      </c>
      <c r="C54" s="157" t="s">
        <v>1232</v>
      </c>
      <c r="D54" s="153" t="s">
        <v>1233</v>
      </c>
      <c r="E54" s="156" t="s">
        <v>1234</v>
      </c>
      <c r="F54" s="156" t="s">
        <v>1235</v>
      </c>
      <c r="G54" s="153" t="s">
        <v>1236</v>
      </c>
      <c r="H54" s="153" t="s">
        <v>1237</v>
      </c>
      <c r="I54" s="157" t="s">
        <v>1238</v>
      </c>
      <c r="J54" s="158">
        <v>0</v>
      </c>
      <c r="K54" s="158">
        <v>0</v>
      </c>
      <c r="L54" s="153" t="s">
        <v>1239</v>
      </c>
    </row>
    <row r="55" spans="1:12" ht="217.5">
      <c r="A55" s="153" t="s">
        <v>1240</v>
      </c>
      <c r="B55" s="154" t="s">
        <v>577</v>
      </c>
      <c r="C55" s="153" t="s">
        <v>1241</v>
      </c>
      <c r="D55" s="153" t="s">
        <v>1242</v>
      </c>
      <c r="E55" s="153" t="s">
        <v>1243</v>
      </c>
      <c r="F55" s="153" t="s">
        <v>1244</v>
      </c>
      <c r="G55" s="153" t="s">
        <v>1245</v>
      </c>
      <c r="H55" s="153" t="s">
        <v>1246</v>
      </c>
      <c r="I55" s="153" t="s">
        <v>1247</v>
      </c>
      <c r="J55" s="153" t="s">
        <v>1248</v>
      </c>
      <c r="K55" s="153" t="s">
        <v>1249</v>
      </c>
      <c r="L55" s="153" t="s">
        <v>1250</v>
      </c>
    </row>
    <row r="56" spans="1:12" ht="188.5">
      <c r="A56" s="155" t="s">
        <v>1251</v>
      </c>
      <c r="B56" s="154" t="s">
        <v>577</v>
      </c>
      <c r="C56" s="155" t="s">
        <v>1252</v>
      </c>
      <c r="D56" s="155" t="s">
        <v>1253</v>
      </c>
      <c r="E56" s="376" t="s">
        <v>1254</v>
      </c>
      <c r="F56" s="155" t="s">
        <v>1255</v>
      </c>
      <c r="G56" s="155" t="s">
        <v>1256</v>
      </c>
      <c r="H56" s="155" t="s">
        <v>1257</v>
      </c>
      <c r="I56" s="155" t="s">
        <v>1258</v>
      </c>
      <c r="J56" s="155" t="s">
        <v>1259</v>
      </c>
      <c r="K56" s="155" t="s">
        <v>1260</v>
      </c>
      <c r="L56" s="155" t="s">
        <v>1261</v>
      </c>
    </row>
    <row r="57" spans="1:12" ht="203">
      <c r="A57" s="153" t="s">
        <v>1262</v>
      </c>
      <c r="B57" s="154" t="s">
        <v>577</v>
      </c>
      <c r="C57" s="153" t="s">
        <v>1263</v>
      </c>
      <c r="D57" s="153" t="s">
        <v>1264</v>
      </c>
      <c r="E57" s="153" t="s">
        <v>1265</v>
      </c>
      <c r="F57" s="153" t="s">
        <v>1266</v>
      </c>
      <c r="G57" s="153" t="s">
        <v>1267</v>
      </c>
      <c r="H57" s="153" t="s">
        <v>1268</v>
      </c>
      <c r="I57" s="153" t="s">
        <v>1269</v>
      </c>
      <c r="J57" s="156" t="s">
        <v>1270</v>
      </c>
      <c r="K57" s="156" t="s">
        <v>1271</v>
      </c>
      <c r="L57" s="153" t="s">
        <v>1272</v>
      </c>
    </row>
    <row r="58" spans="1:12" ht="72.5">
      <c r="A58" s="153" t="s">
        <v>1273</v>
      </c>
      <c r="B58" s="154" t="s">
        <v>577</v>
      </c>
      <c r="C58" s="153" t="s">
        <v>1274</v>
      </c>
      <c r="D58" s="153" t="s">
        <v>1275</v>
      </c>
      <c r="E58" s="153" t="s">
        <v>1276</v>
      </c>
      <c r="F58" s="153" t="s">
        <v>1277</v>
      </c>
      <c r="G58" s="153" t="s">
        <v>1278</v>
      </c>
      <c r="H58" s="153" t="s">
        <v>1279</v>
      </c>
      <c r="I58" s="155" t="s">
        <v>1280</v>
      </c>
      <c r="J58" s="153" t="s">
        <v>1281</v>
      </c>
      <c r="K58" s="153" t="s">
        <v>1282</v>
      </c>
      <c r="L58" s="153" t="s">
        <v>1283</v>
      </c>
    </row>
    <row r="59" spans="1:12" ht="116">
      <c r="A59" s="153" t="s">
        <v>1284</v>
      </c>
      <c r="B59" s="154" t="s">
        <v>1285</v>
      </c>
      <c r="C59" s="153" t="s">
        <v>1286</v>
      </c>
      <c r="D59" s="153" t="s">
        <v>1287</v>
      </c>
      <c r="E59" s="377" t="s">
        <v>1288</v>
      </c>
      <c r="F59" s="377" t="s">
        <v>1289</v>
      </c>
      <c r="G59" s="377" t="s">
        <v>1290</v>
      </c>
      <c r="H59" s="378" t="s">
        <v>840</v>
      </c>
      <c r="I59" s="155" t="s">
        <v>1291</v>
      </c>
      <c r="J59" s="156" t="s">
        <v>1292</v>
      </c>
      <c r="K59" s="156" t="s">
        <v>1293</v>
      </c>
      <c r="L59" s="153" t="s">
        <v>1294</v>
      </c>
    </row>
    <row r="60" spans="1:12" s="379" customFormat="1" ht="159.5">
      <c r="A60" s="158" t="s">
        <v>1295</v>
      </c>
      <c r="B60" s="154" t="s">
        <v>1285</v>
      </c>
      <c r="C60" s="153" t="s">
        <v>1296</v>
      </c>
      <c r="D60" s="153" t="s">
        <v>1264</v>
      </c>
      <c r="E60" s="153" t="s">
        <v>1297</v>
      </c>
      <c r="F60" s="153" t="s">
        <v>1298</v>
      </c>
      <c r="G60" s="153" t="s">
        <v>1299</v>
      </c>
      <c r="H60" s="153" t="s">
        <v>1300</v>
      </c>
      <c r="I60" s="155" t="s">
        <v>1301</v>
      </c>
      <c r="J60" s="153" t="s">
        <v>1302</v>
      </c>
      <c r="K60" s="153" t="s">
        <v>1303</v>
      </c>
      <c r="L60" s="153" t="s">
        <v>1304</v>
      </c>
    </row>
  </sheetData>
  <autoFilter ref="A1:L60" xr:uid="{6431F6DF-3A38-4A42-A20F-0C2CE444341D}"/>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D9085-7D2A-4DE9-BC2F-8C5B7B244A35}">
  <sheetPr>
    <tabColor theme="7"/>
  </sheetPr>
  <dimension ref="A1"/>
  <sheetViews>
    <sheetView zoomScale="66" workbookViewId="0">
      <selection activeCell="L41" sqref="L40:L41"/>
    </sheetView>
  </sheetViews>
  <sheetFormatPr defaultColWidth="8.83203125" defaultRowHeight="15.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2242-7D4F-484D-B38F-76941B36D050}">
  <sheetPr>
    <tabColor theme="7"/>
  </sheetPr>
  <dimension ref="A1:D8"/>
  <sheetViews>
    <sheetView workbookViewId="0">
      <selection activeCell="I15" sqref="I15"/>
    </sheetView>
  </sheetViews>
  <sheetFormatPr defaultColWidth="8.83203125" defaultRowHeight="15.5"/>
  <sheetData>
    <row r="1" spans="1:4" ht="26">
      <c r="A1" s="338" t="s">
        <v>1305</v>
      </c>
      <c r="B1" s="339"/>
      <c r="C1" s="339"/>
      <c r="D1" s="339"/>
    </row>
    <row r="2" spans="1:4" ht="52">
      <c r="A2" s="162" t="s">
        <v>1306</v>
      </c>
      <c r="B2" s="161" t="s">
        <v>1307</v>
      </c>
      <c r="C2" s="161"/>
      <c r="D2" s="166" t="s">
        <v>1308</v>
      </c>
    </row>
    <row r="3" spans="1:4" ht="52.5">
      <c r="A3" s="167" t="s">
        <v>1309</v>
      </c>
      <c r="B3" s="163" t="s">
        <v>1310</v>
      </c>
      <c r="C3" s="163"/>
      <c r="D3" s="160">
        <v>1</v>
      </c>
    </row>
    <row r="4" spans="1:4" ht="39.5">
      <c r="A4" s="167" t="s">
        <v>1311</v>
      </c>
      <c r="B4" s="163" t="s">
        <v>1312</v>
      </c>
      <c r="C4" s="163"/>
      <c r="D4" s="160">
        <v>2</v>
      </c>
    </row>
    <row r="5" spans="1:4" ht="39.5">
      <c r="A5" s="167" t="s">
        <v>1313</v>
      </c>
      <c r="B5" s="163" t="s">
        <v>1314</v>
      </c>
      <c r="C5" s="163"/>
      <c r="D5" s="160">
        <v>3</v>
      </c>
    </row>
    <row r="6" spans="1:4" ht="26.5">
      <c r="A6" s="167" t="s">
        <v>1315</v>
      </c>
      <c r="B6" s="163" t="s">
        <v>1316</v>
      </c>
      <c r="C6" s="163"/>
      <c r="D6" s="160">
        <v>4</v>
      </c>
    </row>
    <row r="7" spans="1:4" ht="39.5">
      <c r="A7" s="167" t="s">
        <v>1317</v>
      </c>
      <c r="B7" s="163" t="s">
        <v>1318</v>
      </c>
      <c r="C7" s="163"/>
      <c r="D7" s="160">
        <v>5</v>
      </c>
    </row>
    <row r="8" spans="1:4" ht="26">
      <c r="A8" s="167" t="s">
        <v>1319</v>
      </c>
      <c r="B8" s="392"/>
      <c r="C8" s="392"/>
      <c r="D8" s="392"/>
    </row>
  </sheetData>
  <dataValidations count="1">
    <dataValidation type="list" allowBlank="1" showInputMessage="1" showErrorMessage="1" sqref="D3:D8" xr:uid="{3C0ABA29-2ACA-417F-936C-B667BB6A652B}">
      <formula1>"1, 2, 3, 4, 5, 6"</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A168B-54E5-4BC8-9806-9DF01B171A32}">
  <sheetPr>
    <tabColor theme="7"/>
  </sheetPr>
  <dimension ref="A1:K60"/>
  <sheetViews>
    <sheetView zoomScale="67" workbookViewId="0">
      <pane xSplit="1" topLeftCell="B1" activePane="topRight" state="frozen"/>
      <selection pane="topRight" activeCell="A33" sqref="A33"/>
    </sheetView>
  </sheetViews>
  <sheetFormatPr defaultColWidth="9" defaultRowHeight="15.5"/>
  <cols>
    <col min="1" max="1" width="86.33203125" style="283" customWidth="1"/>
    <col min="2" max="3" width="15.1640625" style="283" customWidth="1"/>
    <col min="4" max="4" width="27.83203125" style="281" customWidth="1"/>
    <col min="5" max="5" width="20.5" style="281" customWidth="1"/>
    <col min="6" max="6" width="21.5" style="283" customWidth="1"/>
    <col min="7" max="7" width="20.1640625" style="283" customWidth="1"/>
    <col min="8" max="8" width="19.5" style="283" customWidth="1"/>
    <col min="9" max="9" width="34.1640625" style="283" customWidth="1"/>
    <col min="10" max="10" width="14.5" style="283" customWidth="1"/>
    <col min="11" max="11" width="15.33203125" style="283" customWidth="1"/>
    <col min="12" max="12" width="16.83203125" style="283" customWidth="1"/>
    <col min="13" max="16384" width="9" style="283"/>
  </cols>
  <sheetData>
    <row r="1" spans="1:11" ht="155">
      <c r="A1" s="382" t="s">
        <v>1320</v>
      </c>
      <c r="B1" s="382" t="s">
        <v>1321</v>
      </c>
      <c r="C1" s="382" t="s">
        <v>1322</v>
      </c>
      <c r="D1" s="382" t="s">
        <v>1323</v>
      </c>
      <c r="E1" s="383" t="s">
        <v>1324</v>
      </c>
      <c r="F1" s="382" t="s">
        <v>1325</v>
      </c>
      <c r="G1" s="382" t="s">
        <v>1326</v>
      </c>
      <c r="H1" s="382" t="s">
        <v>1327</v>
      </c>
      <c r="I1" s="150" t="s">
        <v>1328</v>
      </c>
      <c r="J1" s="391" t="s">
        <v>1329</v>
      </c>
      <c r="K1" s="391" t="s">
        <v>1330</v>
      </c>
    </row>
    <row r="2" spans="1:11">
      <c r="A2" s="153" t="s">
        <v>1331</v>
      </c>
      <c r="B2" s="229" t="s">
        <v>225</v>
      </c>
      <c r="C2" s="240" t="s">
        <v>1332</v>
      </c>
      <c r="D2" s="77" t="s">
        <v>1333</v>
      </c>
      <c r="E2" s="384" t="s">
        <v>859</v>
      </c>
      <c r="F2" s="240" t="s">
        <v>1317</v>
      </c>
      <c r="G2" s="385" t="s">
        <v>928</v>
      </c>
      <c r="H2" s="240" t="s">
        <v>928</v>
      </c>
      <c r="I2" s="366" t="s">
        <v>859</v>
      </c>
      <c r="J2" s="386" t="s">
        <v>503</v>
      </c>
      <c r="K2" s="386" t="s">
        <v>477</v>
      </c>
    </row>
    <row r="3" spans="1:11" ht="29">
      <c r="A3" s="226" t="s">
        <v>823</v>
      </c>
      <c r="B3" s="154" t="s">
        <v>824</v>
      </c>
      <c r="C3" s="240" t="s">
        <v>1334</v>
      </c>
      <c r="D3" s="77" t="s">
        <v>1335</v>
      </c>
      <c r="E3" s="385" t="s">
        <v>1336</v>
      </c>
      <c r="F3" s="240" t="s">
        <v>1317</v>
      </c>
      <c r="G3" s="385" t="s">
        <v>1332</v>
      </c>
      <c r="H3" s="240" t="s">
        <v>1334</v>
      </c>
      <c r="I3" s="363" t="s">
        <v>832</v>
      </c>
      <c r="J3" s="387" t="s">
        <v>477</v>
      </c>
      <c r="K3" s="387" t="s">
        <v>477</v>
      </c>
    </row>
    <row r="4" spans="1:11">
      <c r="A4" s="153" t="s">
        <v>861</v>
      </c>
      <c r="B4" s="229" t="s">
        <v>225</v>
      </c>
      <c r="C4" s="240" t="s">
        <v>1332</v>
      </c>
      <c r="D4" s="77" t="s">
        <v>1337</v>
      </c>
      <c r="E4" s="385" t="s">
        <v>1336</v>
      </c>
      <c r="F4" s="240" t="s">
        <v>1317</v>
      </c>
      <c r="G4" s="385" t="s">
        <v>1332</v>
      </c>
      <c r="H4" s="240" t="s">
        <v>928</v>
      </c>
      <c r="I4" s="240"/>
      <c r="J4" s="386" t="s">
        <v>503</v>
      </c>
      <c r="K4" s="386" t="s">
        <v>503</v>
      </c>
    </row>
    <row r="5" spans="1:11" ht="139.5">
      <c r="A5" s="226" t="s">
        <v>1008</v>
      </c>
      <c r="B5" s="227" t="s">
        <v>1009</v>
      </c>
      <c r="C5" s="240" t="s">
        <v>928</v>
      </c>
      <c r="D5" s="77" t="s">
        <v>1338</v>
      </c>
      <c r="E5" s="385" t="s">
        <v>859</v>
      </c>
      <c r="F5" s="240" t="s">
        <v>1313</v>
      </c>
      <c r="G5" s="385" t="s">
        <v>1332</v>
      </c>
      <c r="H5" s="240" t="s">
        <v>1339</v>
      </c>
      <c r="I5" s="226" t="s">
        <v>1017</v>
      </c>
      <c r="J5" s="387" t="s">
        <v>477</v>
      </c>
      <c r="K5" s="387" t="s">
        <v>477</v>
      </c>
    </row>
    <row r="6" spans="1:11" ht="43.5">
      <c r="A6" s="153" t="s">
        <v>869</v>
      </c>
      <c r="B6" s="229" t="s">
        <v>225</v>
      </c>
      <c r="C6" s="240" t="s">
        <v>1332</v>
      </c>
      <c r="D6" s="77" t="s">
        <v>1333</v>
      </c>
      <c r="E6" s="385" t="s">
        <v>859</v>
      </c>
      <c r="F6" s="240" t="s">
        <v>1317</v>
      </c>
      <c r="G6" s="385" t="s">
        <v>928</v>
      </c>
      <c r="H6" s="240" t="s">
        <v>859</v>
      </c>
      <c r="I6" s="240"/>
      <c r="J6" s="386" t="s">
        <v>503</v>
      </c>
      <c r="K6" s="386" t="s">
        <v>503</v>
      </c>
    </row>
    <row r="7" spans="1:11" ht="201.5">
      <c r="A7" s="77" t="s">
        <v>751</v>
      </c>
      <c r="B7" s="229" t="s">
        <v>223</v>
      </c>
      <c r="C7" s="240" t="s">
        <v>928</v>
      </c>
      <c r="D7" s="77" t="s">
        <v>1340</v>
      </c>
      <c r="E7" s="385" t="s">
        <v>859</v>
      </c>
      <c r="F7" s="240" t="s">
        <v>1317</v>
      </c>
      <c r="G7" s="385" t="s">
        <v>928</v>
      </c>
      <c r="H7" s="240" t="s">
        <v>859</v>
      </c>
      <c r="I7" s="243" t="s">
        <v>759</v>
      </c>
      <c r="J7" s="387" t="s">
        <v>477</v>
      </c>
      <c r="K7" s="387" t="s">
        <v>477</v>
      </c>
    </row>
    <row r="8" spans="1:11">
      <c r="A8" s="153" t="s">
        <v>875</v>
      </c>
      <c r="B8" s="229" t="s">
        <v>225</v>
      </c>
      <c r="C8" s="240" t="s">
        <v>1332</v>
      </c>
      <c r="D8" s="77" t="s">
        <v>651</v>
      </c>
      <c r="E8" s="385" t="s">
        <v>1336</v>
      </c>
      <c r="F8" s="240" t="s">
        <v>1317</v>
      </c>
      <c r="G8" s="385" t="s">
        <v>1332</v>
      </c>
      <c r="H8" s="240" t="s">
        <v>928</v>
      </c>
      <c r="J8" s="386" t="s">
        <v>503</v>
      </c>
      <c r="K8" s="386" t="s">
        <v>477</v>
      </c>
    </row>
    <row r="9" spans="1:11">
      <c r="A9" s="407" t="s">
        <v>1341</v>
      </c>
      <c r="B9" s="229" t="s">
        <v>225</v>
      </c>
      <c r="C9" s="240" t="s">
        <v>1332</v>
      </c>
      <c r="D9" s="77" t="s">
        <v>651</v>
      </c>
      <c r="E9" s="385" t="s">
        <v>859</v>
      </c>
      <c r="F9" s="240" t="s">
        <v>1317</v>
      </c>
      <c r="G9" s="385" t="s">
        <v>1332</v>
      </c>
      <c r="H9" s="240" t="s">
        <v>928</v>
      </c>
      <c r="I9" s="241" t="s">
        <v>958</v>
      </c>
      <c r="J9" s="386" t="s">
        <v>503</v>
      </c>
      <c r="K9" s="386" t="s">
        <v>503</v>
      </c>
    </row>
    <row r="10" spans="1:11">
      <c r="A10" s="393" t="s">
        <v>1342</v>
      </c>
      <c r="B10" s="227" t="s">
        <v>950</v>
      </c>
      <c r="C10" s="240" t="s">
        <v>928</v>
      </c>
      <c r="D10" s="77" t="s">
        <v>1343</v>
      </c>
      <c r="E10" s="385" t="s">
        <v>1336</v>
      </c>
      <c r="F10" s="240" t="s">
        <v>1317</v>
      </c>
      <c r="G10" s="385" t="s">
        <v>1332</v>
      </c>
      <c r="H10" s="240" t="s">
        <v>928</v>
      </c>
      <c r="I10" s="241" t="s">
        <v>958</v>
      </c>
      <c r="J10" s="387" t="s">
        <v>477</v>
      </c>
      <c r="K10" s="387" t="s">
        <v>477</v>
      </c>
    </row>
    <row r="11" spans="1:11" ht="46.5">
      <c r="A11" s="77" t="s">
        <v>1177</v>
      </c>
      <c r="B11" s="229" t="s">
        <v>1178</v>
      </c>
      <c r="C11" s="240" t="s">
        <v>928</v>
      </c>
      <c r="D11" s="77" t="s">
        <v>1338</v>
      </c>
      <c r="E11" s="385" t="s">
        <v>1344</v>
      </c>
      <c r="F11" s="240" t="s">
        <v>1311</v>
      </c>
      <c r="G11" s="385" t="s">
        <v>928</v>
      </c>
      <c r="H11" s="240" t="s">
        <v>928</v>
      </c>
      <c r="I11" s="77" t="s">
        <v>1186</v>
      </c>
      <c r="J11" s="387" t="s">
        <v>477</v>
      </c>
      <c r="K11" s="387" t="s">
        <v>477</v>
      </c>
    </row>
    <row r="12" spans="1:11" ht="31">
      <c r="A12" s="226" t="s">
        <v>1284</v>
      </c>
      <c r="B12" s="154" t="s">
        <v>1285</v>
      </c>
      <c r="C12" s="240" t="s">
        <v>928</v>
      </c>
      <c r="D12" s="77" t="s">
        <v>1338</v>
      </c>
      <c r="E12" s="385" t="s">
        <v>1344</v>
      </c>
      <c r="F12" s="240" t="s">
        <v>1309</v>
      </c>
      <c r="G12" s="385" t="s">
        <v>928</v>
      </c>
      <c r="H12" s="240" t="s">
        <v>928</v>
      </c>
      <c r="I12" s="156" t="s">
        <v>1292</v>
      </c>
      <c r="J12" s="387" t="s">
        <v>477</v>
      </c>
      <c r="K12" s="387" t="s">
        <v>503</v>
      </c>
    </row>
    <row r="13" spans="1:11" ht="155">
      <c r="A13" s="77" t="s">
        <v>995</v>
      </c>
      <c r="B13" s="229" t="s">
        <v>985</v>
      </c>
      <c r="C13" s="240" t="s">
        <v>928</v>
      </c>
      <c r="D13" s="77" t="s">
        <v>1345</v>
      </c>
      <c r="E13" s="385" t="s">
        <v>1336</v>
      </c>
      <c r="F13" s="240" t="s">
        <v>1317</v>
      </c>
      <c r="G13" s="385" t="s">
        <v>1332</v>
      </c>
      <c r="H13" s="240" t="s">
        <v>928</v>
      </c>
      <c r="I13" s="226" t="s">
        <v>1001</v>
      </c>
      <c r="J13" s="387" t="s">
        <v>477</v>
      </c>
      <c r="K13" s="387" t="s">
        <v>477</v>
      </c>
    </row>
    <row r="14" spans="1:11" ht="124">
      <c r="A14" s="77" t="s">
        <v>1346</v>
      </c>
      <c r="B14" s="229" t="s">
        <v>1054</v>
      </c>
      <c r="C14" s="240" t="s">
        <v>1332</v>
      </c>
      <c r="D14" s="77" t="s">
        <v>1333</v>
      </c>
      <c r="E14" s="385" t="s">
        <v>859</v>
      </c>
      <c r="F14" s="240" t="s">
        <v>1317</v>
      </c>
      <c r="G14" s="385" t="s">
        <v>928</v>
      </c>
      <c r="H14" s="240" t="s">
        <v>928</v>
      </c>
      <c r="I14" s="226" t="s">
        <v>1061</v>
      </c>
      <c r="J14" s="387" t="s">
        <v>477</v>
      </c>
      <c r="K14" s="387" t="s">
        <v>477</v>
      </c>
    </row>
    <row r="15" spans="1:11" ht="139.5">
      <c r="A15" s="77" t="s">
        <v>1347</v>
      </c>
      <c r="B15" s="229" t="s">
        <v>1054</v>
      </c>
      <c r="C15" s="240" t="s">
        <v>1332</v>
      </c>
      <c r="D15" s="77" t="s">
        <v>1333</v>
      </c>
      <c r="E15" s="385" t="s">
        <v>859</v>
      </c>
      <c r="F15" s="240" t="s">
        <v>1348</v>
      </c>
      <c r="G15" s="385" t="s">
        <v>1332</v>
      </c>
      <c r="H15" s="240" t="s">
        <v>928</v>
      </c>
      <c r="I15" s="226" t="s">
        <v>1070</v>
      </c>
      <c r="J15" s="387" t="s">
        <v>477</v>
      </c>
      <c r="K15" s="387" t="s">
        <v>477</v>
      </c>
    </row>
    <row r="16" spans="1:11" ht="31">
      <c r="A16" s="77" t="s">
        <v>984</v>
      </c>
      <c r="B16" s="229" t="s">
        <v>985</v>
      </c>
      <c r="C16" s="240" t="s">
        <v>1334</v>
      </c>
      <c r="D16" s="77" t="s">
        <v>1345</v>
      </c>
      <c r="E16" s="385" t="s">
        <v>859</v>
      </c>
      <c r="F16" s="240" t="s">
        <v>1313</v>
      </c>
      <c r="G16" s="385" t="s">
        <v>1332</v>
      </c>
      <c r="H16" s="240" t="s">
        <v>1334</v>
      </c>
      <c r="I16" s="226" t="s">
        <v>992</v>
      </c>
      <c r="J16" s="387" t="s">
        <v>477</v>
      </c>
      <c r="K16" s="387" t="s">
        <v>477</v>
      </c>
    </row>
    <row r="17" spans="1:11" ht="87">
      <c r="A17" s="77" t="s">
        <v>1081</v>
      </c>
      <c r="B17" s="229" t="s">
        <v>1054</v>
      </c>
      <c r="C17" s="240" t="s">
        <v>1334</v>
      </c>
      <c r="D17" s="77" t="s">
        <v>1349</v>
      </c>
      <c r="E17" s="385" t="s">
        <v>1350</v>
      </c>
      <c r="F17" s="240" t="s">
        <v>1317</v>
      </c>
      <c r="G17" s="385" t="s">
        <v>1334</v>
      </c>
      <c r="H17" s="240" t="s">
        <v>859</v>
      </c>
      <c r="I17" s="153" t="s">
        <v>1088</v>
      </c>
      <c r="J17" s="387" t="s">
        <v>503</v>
      </c>
      <c r="K17" s="387" t="s">
        <v>503</v>
      </c>
    </row>
    <row r="18" spans="1:11">
      <c r="A18" s="77" t="s">
        <v>1090</v>
      </c>
      <c r="B18" s="229" t="s">
        <v>1054</v>
      </c>
      <c r="C18" s="240" t="s">
        <v>1334</v>
      </c>
      <c r="D18" s="77" t="s">
        <v>1351</v>
      </c>
      <c r="E18" s="385" t="s">
        <v>1344</v>
      </c>
      <c r="F18" s="240" t="s">
        <v>1319</v>
      </c>
      <c r="G18" s="385" t="s">
        <v>1332</v>
      </c>
      <c r="H18" s="240" t="s">
        <v>859</v>
      </c>
      <c r="I18" s="240"/>
      <c r="J18" s="387" t="s">
        <v>477</v>
      </c>
      <c r="K18" s="387" t="s">
        <v>477</v>
      </c>
    </row>
    <row r="19" spans="1:11">
      <c r="A19" s="406" t="str">
        <f>A18</f>
        <v>Hail</v>
      </c>
      <c r="B19" s="394" t="s">
        <v>1352</v>
      </c>
      <c r="C19" s="395" t="s">
        <v>928</v>
      </c>
      <c r="D19" s="77" t="s">
        <v>1353</v>
      </c>
      <c r="E19" s="394" t="s">
        <v>1336</v>
      </c>
      <c r="F19" s="395" t="s">
        <v>1348</v>
      </c>
      <c r="G19" s="394" t="e">
        <f>IF(#REF!&lt;5, "Very Low", IF(#REF!&lt;15, "Low", IF(#REF!&lt;50, "Medium", IF(#REF!&lt;200, "High", IF(#REF!&gt;=200, "Extreme")))))</f>
        <v>#REF!</v>
      </c>
      <c r="H19" s="395" t="s">
        <v>928</v>
      </c>
      <c r="J19" s="395" t="s">
        <v>477</v>
      </c>
      <c r="K19" s="395" t="s">
        <v>477</v>
      </c>
    </row>
    <row r="20" spans="1:11">
      <c r="A20" s="77" t="s">
        <v>793</v>
      </c>
      <c r="B20" s="229" t="s">
        <v>794</v>
      </c>
      <c r="C20" s="240" t="s">
        <v>1332</v>
      </c>
      <c r="D20" s="77" t="s">
        <v>1354</v>
      </c>
      <c r="E20" s="385" t="s">
        <v>859</v>
      </c>
      <c r="F20" s="240" t="s">
        <v>1348</v>
      </c>
      <c r="G20" s="385" t="s">
        <v>1332</v>
      </c>
      <c r="H20" s="240" t="s">
        <v>859</v>
      </c>
      <c r="I20" s="77" t="s">
        <v>802</v>
      </c>
      <c r="J20" s="387" t="s">
        <v>477</v>
      </c>
      <c r="K20" s="387" t="s">
        <v>477</v>
      </c>
    </row>
    <row r="21" spans="1:11" ht="72.5">
      <c r="A21" s="77" t="s">
        <v>1355</v>
      </c>
      <c r="B21" s="229" t="s">
        <v>1054</v>
      </c>
      <c r="C21" s="240" t="s">
        <v>1332</v>
      </c>
      <c r="D21" s="77" t="s">
        <v>1356</v>
      </c>
      <c r="E21" s="385" t="s">
        <v>859</v>
      </c>
      <c r="F21" s="240" t="s">
        <v>1317</v>
      </c>
      <c r="G21" s="385" t="s">
        <v>928</v>
      </c>
      <c r="H21" s="240" t="s">
        <v>928</v>
      </c>
      <c r="I21" s="153" t="s">
        <v>1108</v>
      </c>
      <c r="J21" s="387" t="s">
        <v>477</v>
      </c>
      <c r="K21" s="387" t="s">
        <v>477</v>
      </c>
    </row>
    <row r="22" spans="1:11">
      <c r="A22" s="153" t="s">
        <v>893</v>
      </c>
      <c r="B22" s="229" t="s">
        <v>225</v>
      </c>
      <c r="C22" s="240" t="s">
        <v>1332</v>
      </c>
      <c r="D22" s="77" t="s">
        <v>1357</v>
      </c>
      <c r="E22" s="385" t="s">
        <v>1336</v>
      </c>
      <c r="F22" s="240" t="s">
        <v>1348</v>
      </c>
      <c r="G22" s="385" t="s">
        <v>1334</v>
      </c>
      <c r="H22" s="240" t="s">
        <v>928</v>
      </c>
      <c r="I22" s="240"/>
      <c r="J22" s="386" t="s">
        <v>503</v>
      </c>
      <c r="K22" s="386" t="s">
        <v>477</v>
      </c>
    </row>
    <row r="23" spans="1:11" ht="29">
      <c r="A23" s="359" t="s">
        <v>1295</v>
      </c>
      <c r="B23" s="154" t="s">
        <v>1285</v>
      </c>
      <c r="C23" s="240" t="s">
        <v>1332</v>
      </c>
      <c r="D23" s="77" t="s">
        <v>1358</v>
      </c>
      <c r="E23" s="385" t="s">
        <v>1359</v>
      </c>
      <c r="F23" s="240" t="s">
        <v>1313</v>
      </c>
      <c r="G23" s="385" t="s">
        <v>928</v>
      </c>
      <c r="H23" s="240" t="s">
        <v>859</v>
      </c>
      <c r="I23" s="153" t="s">
        <v>1302</v>
      </c>
      <c r="J23" s="387" t="s">
        <v>477</v>
      </c>
      <c r="K23" s="387" t="s">
        <v>503</v>
      </c>
    </row>
    <row r="24" spans="1:11">
      <c r="A24" s="393" t="s">
        <v>1360</v>
      </c>
      <c r="B24" s="227" t="s">
        <v>950</v>
      </c>
      <c r="C24" s="240" t="s">
        <v>928</v>
      </c>
      <c r="D24" s="77" t="s">
        <v>1343</v>
      </c>
      <c r="E24" s="385" t="s">
        <v>1336</v>
      </c>
      <c r="F24" s="240" t="s">
        <v>1317</v>
      </c>
      <c r="G24" s="385" t="s">
        <v>1332</v>
      </c>
      <c r="H24" s="240" t="s">
        <v>928</v>
      </c>
      <c r="I24" s="240"/>
      <c r="J24" s="387" t="s">
        <v>477</v>
      </c>
      <c r="K24" s="387" t="s">
        <v>477</v>
      </c>
    </row>
    <row r="25" spans="1:11">
      <c r="A25" s="77" t="s">
        <v>805</v>
      </c>
      <c r="B25" s="229" t="s">
        <v>794</v>
      </c>
      <c r="C25" s="240" t="s">
        <v>928</v>
      </c>
      <c r="D25" s="77" t="s">
        <v>1343</v>
      </c>
      <c r="E25" s="385" t="s">
        <v>1336</v>
      </c>
      <c r="F25" s="240" t="s">
        <v>1317</v>
      </c>
      <c r="G25" s="385" t="s">
        <v>1332</v>
      </c>
      <c r="H25" s="240" t="s">
        <v>859</v>
      </c>
      <c r="I25" s="240"/>
      <c r="J25" s="387" t="s">
        <v>503</v>
      </c>
      <c r="K25" s="387" t="s">
        <v>477</v>
      </c>
    </row>
    <row r="26" spans="1:11">
      <c r="A26" s="77" t="s">
        <v>1118</v>
      </c>
      <c r="B26" s="229" t="s">
        <v>1054</v>
      </c>
      <c r="C26" s="240" t="s">
        <v>1334</v>
      </c>
      <c r="D26" s="77" t="s">
        <v>1333</v>
      </c>
      <c r="E26" s="385" t="s">
        <v>1361</v>
      </c>
      <c r="F26" s="240" t="s">
        <v>1319</v>
      </c>
      <c r="G26" s="385" t="s">
        <v>1332</v>
      </c>
      <c r="H26" s="240" t="s">
        <v>859</v>
      </c>
      <c r="I26" s="240"/>
      <c r="J26" s="387" t="s">
        <v>477</v>
      </c>
      <c r="K26" s="387" t="s">
        <v>477</v>
      </c>
    </row>
    <row r="27" spans="1:11">
      <c r="A27" s="226" t="s">
        <v>1030</v>
      </c>
      <c r="B27" s="227" t="s">
        <v>1031</v>
      </c>
      <c r="C27" s="240" t="s">
        <v>928</v>
      </c>
      <c r="D27" s="77" t="s">
        <v>1351</v>
      </c>
      <c r="E27" s="385" t="s">
        <v>1336</v>
      </c>
      <c r="F27" s="240" t="s">
        <v>1319</v>
      </c>
      <c r="G27" s="385" t="s">
        <v>1332</v>
      </c>
      <c r="H27" s="240" t="s">
        <v>928</v>
      </c>
      <c r="I27" s="234" t="s">
        <v>1039</v>
      </c>
      <c r="J27" s="387" t="s">
        <v>477</v>
      </c>
      <c r="K27" s="387" t="s">
        <v>477</v>
      </c>
    </row>
    <row r="28" spans="1:11">
      <c r="A28" s="77" t="s">
        <v>1004</v>
      </c>
      <c r="B28" s="229" t="s">
        <v>985</v>
      </c>
      <c r="C28" s="240" t="s">
        <v>1334</v>
      </c>
      <c r="D28" s="77" t="s">
        <v>1345</v>
      </c>
      <c r="E28" s="385" t="s">
        <v>859</v>
      </c>
      <c r="F28" s="240" t="s">
        <v>1348</v>
      </c>
      <c r="G28" s="385" t="s">
        <v>1332</v>
      </c>
      <c r="H28" s="240" t="s">
        <v>1334</v>
      </c>
      <c r="I28" s="240"/>
      <c r="J28" s="387" t="s">
        <v>477</v>
      </c>
      <c r="K28" s="387" t="s">
        <v>477</v>
      </c>
    </row>
    <row r="29" spans="1:11">
      <c r="A29" s="153" t="s">
        <v>1362</v>
      </c>
      <c r="B29" s="240" t="s">
        <v>225</v>
      </c>
      <c r="C29" s="240" t="s">
        <v>1332</v>
      </c>
      <c r="D29" s="77" t="s">
        <v>1333</v>
      </c>
      <c r="E29" s="385" t="s">
        <v>859</v>
      </c>
      <c r="F29" s="240" t="s">
        <v>1317</v>
      </c>
      <c r="G29" s="385" t="s">
        <v>928</v>
      </c>
      <c r="H29" s="240" t="s">
        <v>928</v>
      </c>
      <c r="I29" s="240"/>
      <c r="J29" s="386" t="s">
        <v>503</v>
      </c>
      <c r="K29" s="386" t="s">
        <v>503</v>
      </c>
    </row>
    <row r="30" spans="1:11">
      <c r="A30" s="153" t="s">
        <v>1363</v>
      </c>
      <c r="B30" s="229" t="s">
        <v>225</v>
      </c>
      <c r="C30" s="240" t="s">
        <v>1332</v>
      </c>
      <c r="D30" s="77" t="s">
        <v>1333</v>
      </c>
      <c r="E30" s="385" t="s">
        <v>859</v>
      </c>
      <c r="F30" s="240" t="s">
        <v>1317</v>
      </c>
      <c r="G30" s="385" t="s">
        <v>928</v>
      </c>
      <c r="H30" s="240" t="s">
        <v>928</v>
      </c>
      <c r="I30" s="240"/>
      <c r="J30" s="386" t="s">
        <v>503</v>
      </c>
      <c r="K30" s="386" t="s">
        <v>477</v>
      </c>
    </row>
    <row r="31" spans="1:11">
      <c r="A31" s="77" t="s">
        <v>1364</v>
      </c>
      <c r="B31" s="229" t="s">
        <v>1073</v>
      </c>
      <c r="C31" s="240" t="s">
        <v>1334</v>
      </c>
      <c r="D31" s="77" t="s">
        <v>1335</v>
      </c>
      <c r="E31" s="385" t="s">
        <v>1336</v>
      </c>
      <c r="F31" s="240" t="s">
        <v>1317</v>
      </c>
      <c r="G31" s="385" t="s">
        <v>1332</v>
      </c>
      <c r="H31" s="240" t="s">
        <v>859</v>
      </c>
      <c r="I31" s="240"/>
      <c r="J31" s="387" t="s">
        <v>477</v>
      </c>
      <c r="K31" s="387" t="s">
        <v>477</v>
      </c>
    </row>
    <row r="32" spans="1:11">
      <c r="A32" s="153" t="s">
        <v>1365</v>
      </c>
      <c r="B32" s="229" t="s">
        <v>225</v>
      </c>
      <c r="C32" s="240" t="s">
        <v>928</v>
      </c>
      <c r="D32" s="77" t="s">
        <v>1343</v>
      </c>
      <c r="E32" s="385" t="s">
        <v>859</v>
      </c>
      <c r="F32" s="240" t="s">
        <v>1319</v>
      </c>
      <c r="G32" s="385" t="s">
        <v>928</v>
      </c>
      <c r="H32" s="240" t="s">
        <v>928</v>
      </c>
      <c r="I32" s="153" t="s">
        <v>928</v>
      </c>
      <c r="J32" s="386" t="s">
        <v>503</v>
      </c>
      <c r="K32" s="386" t="s">
        <v>477</v>
      </c>
    </row>
    <row r="33" spans="1:11" ht="372">
      <c r="A33" s="77" t="s">
        <v>762</v>
      </c>
      <c r="B33" s="229" t="s">
        <v>223</v>
      </c>
      <c r="C33" s="240" t="s">
        <v>1334</v>
      </c>
      <c r="D33" s="77" t="s">
        <v>1366</v>
      </c>
      <c r="E33" s="385" t="s">
        <v>1344</v>
      </c>
      <c r="F33" s="240" t="s">
        <v>1313</v>
      </c>
      <c r="G33" s="385" t="s">
        <v>928</v>
      </c>
      <c r="H33" s="240" t="s">
        <v>1334</v>
      </c>
      <c r="I33" s="77" t="s">
        <v>769</v>
      </c>
      <c r="J33" s="387" t="s">
        <v>477</v>
      </c>
      <c r="K33" s="387" t="s">
        <v>503</v>
      </c>
    </row>
    <row r="34" spans="1:11">
      <c r="A34" s="153" t="s">
        <v>930</v>
      </c>
      <c r="B34" s="229" t="s">
        <v>225</v>
      </c>
      <c r="C34" s="240" t="s">
        <v>1332</v>
      </c>
      <c r="D34" s="77" t="s">
        <v>1333</v>
      </c>
      <c r="E34" s="385" t="s">
        <v>1336</v>
      </c>
      <c r="F34" s="240" t="s">
        <v>1317</v>
      </c>
      <c r="G34" s="385" t="s">
        <v>1332</v>
      </c>
      <c r="H34" s="240" t="s">
        <v>859</v>
      </c>
      <c r="I34" s="240"/>
      <c r="J34" s="386" t="s">
        <v>503</v>
      </c>
      <c r="K34" s="386" t="s">
        <v>477</v>
      </c>
    </row>
    <row r="35" spans="1:11" ht="29">
      <c r="A35" s="226" t="s">
        <v>835</v>
      </c>
      <c r="B35" s="154" t="s">
        <v>824</v>
      </c>
      <c r="C35" s="240" t="s">
        <v>1332</v>
      </c>
      <c r="D35" s="77" t="s">
        <v>1345</v>
      </c>
      <c r="E35" s="385" t="s">
        <v>1367</v>
      </c>
      <c r="F35" s="240" t="s">
        <v>1348</v>
      </c>
      <c r="G35" s="385" t="s">
        <v>928</v>
      </c>
      <c r="H35" s="240" t="s">
        <v>928</v>
      </c>
      <c r="I35" s="364" t="s">
        <v>842</v>
      </c>
      <c r="J35" s="387" t="s">
        <v>503</v>
      </c>
      <c r="K35" s="387" t="s">
        <v>503</v>
      </c>
    </row>
    <row r="36" spans="1:11" ht="29">
      <c r="A36" s="226" t="s">
        <v>845</v>
      </c>
      <c r="B36" s="154" t="s">
        <v>824</v>
      </c>
      <c r="C36" s="240" t="s">
        <v>1332</v>
      </c>
      <c r="D36" s="77" t="s">
        <v>1345</v>
      </c>
      <c r="E36" s="385" t="s">
        <v>1359</v>
      </c>
      <c r="F36" s="240" t="s">
        <v>1348</v>
      </c>
      <c r="G36" s="385" t="s">
        <v>928</v>
      </c>
      <c r="H36" s="240" t="s">
        <v>928</v>
      </c>
      <c r="I36" s="364" t="s">
        <v>842</v>
      </c>
      <c r="J36" s="387" t="s">
        <v>503</v>
      </c>
      <c r="K36" s="387" t="s">
        <v>503</v>
      </c>
    </row>
    <row r="37" spans="1:11">
      <c r="A37" s="226" t="s">
        <v>1042</v>
      </c>
      <c r="B37" s="227" t="s">
        <v>1031</v>
      </c>
      <c r="C37" s="240" t="s">
        <v>928</v>
      </c>
      <c r="D37" s="77" t="s">
        <v>1354</v>
      </c>
      <c r="E37" s="385" t="s">
        <v>1336</v>
      </c>
      <c r="F37" s="240" t="s">
        <v>1317</v>
      </c>
      <c r="G37" s="385" t="s">
        <v>1332</v>
      </c>
      <c r="H37" s="240" t="s">
        <v>928</v>
      </c>
      <c r="I37" s="240"/>
      <c r="J37" s="387" t="s">
        <v>477</v>
      </c>
      <c r="K37" s="387" t="s">
        <v>477</v>
      </c>
    </row>
    <row r="38" spans="1:11">
      <c r="A38" s="226" t="s">
        <v>1368</v>
      </c>
      <c r="B38" s="229" t="s">
        <v>577</v>
      </c>
      <c r="C38" s="240" t="s">
        <v>1332</v>
      </c>
      <c r="D38" s="77" t="s">
        <v>1349</v>
      </c>
      <c r="E38" s="385" t="s">
        <v>1336</v>
      </c>
      <c r="F38" s="240" t="s">
        <v>1317</v>
      </c>
      <c r="G38" s="385" t="s">
        <v>1332</v>
      </c>
      <c r="H38" s="240" t="s">
        <v>1339</v>
      </c>
      <c r="I38" s="153" t="s">
        <v>1196</v>
      </c>
      <c r="J38" s="387" t="s">
        <v>477</v>
      </c>
      <c r="K38" s="387" t="s">
        <v>477</v>
      </c>
    </row>
    <row r="39" spans="1:11">
      <c r="A39" s="153" t="s">
        <v>939</v>
      </c>
      <c r="B39" s="229" t="s">
        <v>225</v>
      </c>
      <c r="C39" s="240" t="s">
        <v>1332</v>
      </c>
      <c r="D39" s="77" t="s">
        <v>1333</v>
      </c>
      <c r="E39" s="385" t="s">
        <v>1336</v>
      </c>
      <c r="F39" s="240" t="s">
        <v>1317</v>
      </c>
      <c r="G39" s="385" t="s">
        <v>1332</v>
      </c>
      <c r="H39" s="240" t="s">
        <v>1334</v>
      </c>
      <c r="J39" s="386" t="s">
        <v>477</v>
      </c>
      <c r="K39" s="386" t="s">
        <v>477</v>
      </c>
    </row>
    <row r="40" spans="1:11">
      <c r="A40" s="393" t="s">
        <v>1369</v>
      </c>
      <c r="B40" s="227" t="s">
        <v>950</v>
      </c>
      <c r="C40" s="240" t="s">
        <v>1332</v>
      </c>
      <c r="D40" s="77" t="s">
        <v>1370</v>
      </c>
      <c r="E40" s="385" t="s">
        <v>859</v>
      </c>
      <c r="F40" s="240" t="s">
        <v>1313</v>
      </c>
      <c r="G40" s="385" t="s">
        <v>1332</v>
      </c>
      <c r="H40" s="240" t="s">
        <v>928</v>
      </c>
      <c r="I40" s="240" t="s">
        <v>1334</v>
      </c>
      <c r="J40" s="387" t="s">
        <v>477</v>
      </c>
      <c r="K40" s="387" t="s">
        <v>477</v>
      </c>
    </row>
    <row r="41" spans="1:11">
      <c r="A41" s="396" t="s">
        <v>1371</v>
      </c>
      <c r="B41" s="244" t="s">
        <v>773</v>
      </c>
      <c r="C41" s="240" t="s">
        <v>1332</v>
      </c>
      <c r="D41" s="77" t="s">
        <v>1366</v>
      </c>
      <c r="E41" s="385" t="s">
        <v>1359</v>
      </c>
      <c r="F41" s="240" t="s">
        <v>1313</v>
      </c>
      <c r="G41" s="385" t="s">
        <v>928</v>
      </c>
      <c r="H41" s="240" t="s">
        <v>1339</v>
      </c>
      <c r="I41" s="228" t="s">
        <v>780</v>
      </c>
      <c r="J41" s="387" t="s">
        <v>477</v>
      </c>
      <c r="K41" s="387" t="s">
        <v>477</v>
      </c>
    </row>
    <row r="42" spans="1:11" ht="139.5">
      <c r="A42" s="226" t="s">
        <v>1020</v>
      </c>
      <c r="B42" s="227" t="s">
        <v>1009</v>
      </c>
      <c r="C42" s="240" t="s">
        <v>928</v>
      </c>
      <c r="D42" s="77" t="s">
        <v>1338</v>
      </c>
      <c r="E42" s="385" t="s">
        <v>859</v>
      </c>
      <c r="F42" s="240" t="s">
        <v>1348</v>
      </c>
      <c r="G42" s="385" t="s">
        <v>1332</v>
      </c>
      <c r="H42" s="240" t="s">
        <v>928</v>
      </c>
      <c r="I42" s="226" t="s">
        <v>1027</v>
      </c>
      <c r="J42" s="387" t="s">
        <v>477</v>
      </c>
      <c r="K42" s="387" t="s">
        <v>477</v>
      </c>
    </row>
    <row r="43" spans="1:11" ht="43.5">
      <c r="A43" s="226" t="s">
        <v>1199</v>
      </c>
      <c r="B43" s="229" t="s">
        <v>577</v>
      </c>
      <c r="C43" s="240" t="s">
        <v>1332</v>
      </c>
      <c r="D43" s="77" t="s">
        <v>1349</v>
      </c>
      <c r="E43" s="385" t="s">
        <v>1336</v>
      </c>
      <c r="F43" s="240" t="s">
        <v>1319</v>
      </c>
      <c r="G43" s="385" t="s">
        <v>1332</v>
      </c>
      <c r="H43" s="240" t="s">
        <v>859</v>
      </c>
      <c r="I43" s="159" t="s">
        <v>1207</v>
      </c>
      <c r="J43" s="387" t="s">
        <v>477</v>
      </c>
      <c r="K43" s="387" t="s">
        <v>477</v>
      </c>
    </row>
    <row r="44" spans="1:11">
      <c r="A44" s="155" t="s">
        <v>1210</v>
      </c>
      <c r="B44" s="154" t="s">
        <v>577</v>
      </c>
      <c r="C44" s="388" t="s">
        <v>1334</v>
      </c>
      <c r="D44" s="77" t="s">
        <v>1349</v>
      </c>
      <c r="E44" s="389" t="s">
        <v>1350</v>
      </c>
      <c r="F44" s="388" t="s">
        <v>1348</v>
      </c>
      <c r="G44" s="390" t="s">
        <v>1334</v>
      </c>
      <c r="H44" s="388" t="s">
        <v>1334</v>
      </c>
      <c r="I44" s="155" t="s">
        <v>1218</v>
      </c>
      <c r="J44" s="386" t="s">
        <v>503</v>
      </c>
      <c r="K44" s="386" t="s">
        <v>477</v>
      </c>
    </row>
    <row r="45" spans="1:11" ht="29">
      <c r="A45" s="155" t="s">
        <v>1221</v>
      </c>
      <c r="B45" s="154" t="s">
        <v>577</v>
      </c>
      <c r="C45" s="388" t="s">
        <v>1332</v>
      </c>
      <c r="D45" s="77" t="s">
        <v>1349</v>
      </c>
      <c r="E45" s="389" t="s">
        <v>1350</v>
      </c>
      <c r="F45" s="388" t="s">
        <v>1311</v>
      </c>
      <c r="G45" s="390" t="s">
        <v>1372</v>
      </c>
      <c r="H45" s="388" t="s">
        <v>928</v>
      </c>
      <c r="I45" s="155" t="s">
        <v>1229</v>
      </c>
      <c r="J45" s="386" t="s">
        <v>477</v>
      </c>
      <c r="K45" s="386" t="s">
        <v>477</v>
      </c>
    </row>
    <row r="46" spans="1:11">
      <c r="A46" s="77" t="s">
        <v>814</v>
      </c>
      <c r="B46" s="229" t="s">
        <v>794</v>
      </c>
      <c r="C46" s="240" t="s">
        <v>928</v>
      </c>
      <c r="D46" s="77" t="s">
        <v>1333</v>
      </c>
      <c r="E46" s="385" t="s">
        <v>859</v>
      </c>
      <c r="F46" s="240" t="s">
        <v>1348</v>
      </c>
      <c r="G46" s="385" t="s">
        <v>1332</v>
      </c>
      <c r="H46" s="240" t="s">
        <v>859</v>
      </c>
      <c r="I46" s="243" t="s">
        <v>802</v>
      </c>
      <c r="J46" s="387"/>
      <c r="K46" s="387"/>
    </row>
    <row r="47" spans="1:11" ht="279">
      <c r="A47" s="77" t="s">
        <v>783</v>
      </c>
      <c r="B47" s="229" t="s">
        <v>223</v>
      </c>
      <c r="C47" s="240" t="s">
        <v>1332</v>
      </c>
      <c r="D47" s="77" t="s">
        <v>1373</v>
      </c>
      <c r="E47" s="385" t="s">
        <v>859</v>
      </c>
      <c r="F47" s="240" t="s">
        <v>1348</v>
      </c>
      <c r="G47" s="385" t="s">
        <v>1332</v>
      </c>
      <c r="H47" s="240" t="s">
        <v>928</v>
      </c>
      <c r="I47" s="77" t="s">
        <v>790</v>
      </c>
      <c r="J47" s="387" t="s">
        <v>503</v>
      </c>
      <c r="K47" s="387" t="s">
        <v>503</v>
      </c>
    </row>
    <row r="48" spans="1:11">
      <c r="A48" s="77" t="s">
        <v>1374</v>
      </c>
      <c r="B48" s="229" t="s">
        <v>1375</v>
      </c>
      <c r="C48" s="240" t="s">
        <v>928</v>
      </c>
      <c r="D48" s="77" t="s">
        <v>1343</v>
      </c>
      <c r="E48" s="385" t="s">
        <v>1336</v>
      </c>
      <c r="F48" s="240" t="s">
        <v>1317</v>
      </c>
      <c r="G48" s="385" t="s">
        <v>1332</v>
      </c>
      <c r="H48" s="240" t="s">
        <v>928</v>
      </c>
      <c r="I48" s="228" t="s">
        <v>1175</v>
      </c>
      <c r="J48" s="387" t="s">
        <v>477</v>
      </c>
      <c r="K48" s="387" t="s">
        <v>477</v>
      </c>
    </row>
    <row r="49" spans="1:11" ht="29">
      <c r="A49" s="153" t="s">
        <v>1376</v>
      </c>
      <c r="B49" s="229" t="s">
        <v>225</v>
      </c>
      <c r="C49" s="240" t="s">
        <v>1332</v>
      </c>
      <c r="D49" s="77" t="s">
        <v>1370</v>
      </c>
      <c r="E49" s="385" t="s">
        <v>859</v>
      </c>
      <c r="F49" s="240" t="s">
        <v>1317</v>
      </c>
      <c r="G49" s="385" t="s">
        <v>928</v>
      </c>
      <c r="H49" s="240" t="s">
        <v>928</v>
      </c>
      <c r="I49" s="240"/>
      <c r="J49" s="386" t="s">
        <v>503</v>
      </c>
      <c r="K49" s="386" t="s">
        <v>503</v>
      </c>
    </row>
    <row r="50" spans="1:11" ht="124">
      <c r="A50" s="77" t="s">
        <v>1128</v>
      </c>
      <c r="B50" s="229" t="s">
        <v>1054</v>
      </c>
      <c r="C50" s="240" t="s">
        <v>1334</v>
      </c>
      <c r="D50" s="77" t="s">
        <v>1349</v>
      </c>
      <c r="E50" s="385" t="s">
        <v>1350</v>
      </c>
      <c r="F50" s="240" t="s">
        <v>1319</v>
      </c>
      <c r="G50" s="385" t="s">
        <v>1332</v>
      </c>
      <c r="H50" s="240" t="s">
        <v>859</v>
      </c>
      <c r="I50" s="226" t="s">
        <v>1135</v>
      </c>
      <c r="J50" s="387" t="s">
        <v>503</v>
      </c>
      <c r="K50" s="387" t="s">
        <v>503</v>
      </c>
    </row>
    <row r="51" spans="1:11" ht="279">
      <c r="A51" s="77" t="s">
        <v>1377</v>
      </c>
      <c r="B51" s="229" t="s">
        <v>1054</v>
      </c>
      <c r="C51" s="240" t="s">
        <v>1332</v>
      </c>
      <c r="D51" s="77" t="s">
        <v>1333</v>
      </c>
      <c r="E51" s="385" t="s">
        <v>1359</v>
      </c>
      <c r="F51" s="240" t="s">
        <v>1348</v>
      </c>
      <c r="G51" s="385" t="s">
        <v>928</v>
      </c>
      <c r="H51" s="240" t="s">
        <v>1334</v>
      </c>
      <c r="I51" s="226" t="s">
        <v>1151</v>
      </c>
      <c r="J51" s="387" t="s">
        <v>477</v>
      </c>
      <c r="K51" s="387" t="s">
        <v>503</v>
      </c>
    </row>
    <row r="52" spans="1:11">
      <c r="A52" s="226" t="s">
        <v>1378</v>
      </c>
      <c r="B52" s="229" t="s">
        <v>577</v>
      </c>
      <c r="C52" s="240" t="s">
        <v>928</v>
      </c>
      <c r="D52" s="77" t="s">
        <v>1349</v>
      </c>
      <c r="E52" s="385" t="s">
        <v>1379</v>
      </c>
      <c r="F52" s="240" t="s">
        <v>1313</v>
      </c>
      <c r="G52" s="385" t="s">
        <v>1372</v>
      </c>
      <c r="H52" s="240" t="s">
        <v>928</v>
      </c>
      <c r="I52" s="158">
        <v>0</v>
      </c>
      <c r="J52" s="387" t="s">
        <v>503</v>
      </c>
      <c r="K52" s="387" t="s">
        <v>477</v>
      </c>
    </row>
    <row r="53" spans="1:11" ht="43.5">
      <c r="A53" s="226" t="s">
        <v>1240</v>
      </c>
      <c r="B53" s="229" t="s">
        <v>577</v>
      </c>
      <c r="C53" s="240" t="s">
        <v>1332</v>
      </c>
      <c r="D53" s="77" t="s">
        <v>1380</v>
      </c>
      <c r="E53" s="385" t="s">
        <v>859</v>
      </c>
      <c r="F53" s="240" t="s">
        <v>1348</v>
      </c>
      <c r="G53" s="385" t="s">
        <v>1332</v>
      </c>
      <c r="H53" s="240" t="s">
        <v>859</v>
      </c>
      <c r="I53" s="153" t="s">
        <v>1248</v>
      </c>
      <c r="J53" s="387" t="s">
        <v>503</v>
      </c>
      <c r="K53" s="387" t="s">
        <v>477</v>
      </c>
    </row>
    <row r="54" spans="1:11" ht="29">
      <c r="A54" s="155" t="s">
        <v>1251</v>
      </c>
      <c r="B54" s="154" t="s">
        <v>577</v>
      </c>
      <c r="C54" s="388" t="s">
        <v>1332</v>
      </c>
      <c r="D54" s="77" t="s">
        <v>1349</v>
      </c>
      <c r="E54" s="389" t="s">
        <v>1336</v>
      </c>
      <c r="F54" s="388" t="s">
        <v>1317</v>
      </c>
      <c r="G54" s="390" t="s">
        <v>1332</v>
      </c>
      <c r="H54" s="388" t="s">
        <v>859</v>
      </c>
      <c r="I54" s="155" t="s">
        <v>1259</v>
      </c>
      <c r="J54" s="386" t="s">
        <v>503</v>
      </c>
      <c r="K54" s="386" t="s">
        <v>503</v>
      </c>
    </row>
    <row r="55" spans="1:11">
      <c r="A55" s="226" t="s">
        <v>1381</v>
      </c>
      <c r="B55" s="229" t="s">
        <v>577</v>
      </c>
      <c r="C55" s="240" t="s">
        <v>1332</v>
      </c>
      <c r="D55" s="77" t="s">
        <v>1351</v>
      </c>
      <c r="E55" s="385" t="s">
        <v>1336</v>
      </c>
      <c r="F55" s="240" t="s">
        <v>1348</v>
      </c>
      <c r="G55" s="385" t="s">
        <v>928</v>
      </c>
      <c r="H55" s="240" t="s">
        <v>859</v>
      </c>
      <c r="I55" s="156" t="s">
        <v>1270</v>
      </c>
      <c r="J55" s="387" t="s">
        <v>477</v>
      </c>
      <c r="K55" s="387" t="s">
        <v>477</v>
      </c>
    </row>
    <row r="56" spans="1:11">
      <c r="A56" s="226" t="s">
        <v>1273</v>
      </c>
      <c r="B56" s="229" t="s">
        <v>577</v>
      </c>
      <c r="C56" s="240" t="s">
        <v>1332</v>
      </c>
      <c r="D56" s="77" t="s">
        <v>1349</v>
      </c>
      <c r="E56" s="385" t="s">
        <v>1336</v>
      </c>
      <c r="F56" s="240" t="s">
        <v>1317</v>
      </c>
      <c r="G56" s="385" t="s">
        <v>1332</v>
      </c>
      <c r="H56" s="240" t="s">
        <v>928</v>
      </c>
      <c r="I56" s="153" t="s">
        <v>1281</v>
      </c>
      <c r="J56" s="387" t="s">
        <v>477</v>
      </c>
      <c r="K56" s="387" t="s">
        <v>477</v>
      </c>
    </row>
    <row r="57" spans="1:11" ht="31">
      <c r="A57" s="359" t="s">
        <v>1382</v>
      </c>
      <c r="B57" s="227" t="s">
        <v>1155</v>
      </c>
      <c r="C57" s="240" t="s">
        <v>1332</v>
      </c>
      <c r="D57" s="77" t="s">
        <v>1335</v>
      </c>
      <c r="E57" s="385" t="s">
        <v>859</v>
      </c>
      <c r="F57" s="240" t="s">
        <v>1348</v>
      </c>
      <c r="G57" s="385" t="s">
        <v>1332</v>
      </c>
      <c r="H57" s="240" t="s">
        <v>859</v>
      </c>
      <c r="I57" s="226" t="s">
        <v>1163</v>
      </c>
      <c r="J57" s="387" t="s">
        <v>503</v>
      </c>
      <c r="K57" s="387" t="s">
        <v>477</v>
      </c>
    </row>
    <row r="58" spans="1:11" ht="174">
      <c r="A58" s="77" t="s">
        <v>1137</v>
      </c>
      <c r="B58" s="229" t="s">
        <v>1054</v>
      </c>
      <c r="C58" s="240" t="s">
        <v>1332</v>
      </c>
      <c r="D58" s="77" t="s">
        <v>1343</v>
      </c>
      <c r="E58" s="385" t="s">
        <v>1336</v>
      </c>
      <c r="F58" s="240" t="s">
        <v>1317</v>
      </c>
      <c r="G58" s="385" t="s">
        <v>1332</v>
      </c>
      <c r="H58" s="240" t="s">
        <v>928</v>
      </c>
      <c r="I58" s="153" t="s">
        <v>1143</v>
      </c>
      <c r="J58" s="387" t="s">
        <v>503</v>
      </c>
      <c r="K58" s="387" t="s">
        <v>503</v>
      </c>
    </row>
    <row r="59" spans="1:11" ht="77.5">
      <c r="A59" s="77" t="s">
        <v>1383</v>
      </c>
      <c r="B59" s="229" t="s">
        <v>1054</v>
      </c>
      <c r="C59" s="240" t="s">
        <v>1332</v>
      </c>
      <c r="D59" s="77" t="s">
        <v>1370</v>
      </c>
      <c r="E59" s="385" t="s">
        <v>859</v>
      </c>
      <c r="F59" s="240" t="s">
        <v>1317</v>
      </c>
      <c r="G59" s="385" t="s">
        <v>928</v>
      </c>
      <c r="H59" s="240" t="s">
        <v>928</v>
      </c>
      <c r="I59" s="226" t="s">
        <v>1116</v>
      </c>
      <c r="J59" s="387" t="s">
        <v>503</v>
      </c>
      <c r="K59" s="387" t="s">
        <v>503</v>
      </c>
    </row>
    <row r="60" spans="1:11" ht="31">
      <c r="A60" s="226" t="s">
        <v>1384</v>
      </c>
      <c r="B60" s="404" t="s">
        <v>1385</v>
      </c>
      <c r="C60" s="408" t="s">
        <v>1332</v>
      </c>
      <c r="D60" s="403" t="s">
        <v>1333</v>
      </c>
      <c r="E60" s="403" t="s">
        <v>859</v>
      </c>
      <c r="F60" s="409" t="s">
        <v>1386</v>
      </c>
      <c r="G60" s="409" t="s">
        <v>1387</v>
      </c>
      <c r="H60" s="409" t="s">
        <v>1388</v>
      </c>
      <c r="I60" s="404" t="s">
        <v>1389</v>
      </c>
      <c r="J60" s="409" t="s">
        <v>477</v>
      </c>
      <c r="K60" s="409" t="s">
        <v>503</v>
      </c>
    </row>
  </sheetData>
  <autoFilter ref="A1:K59" xr:uid="{3CDA168B-54E5-4BC8-9806-9DF01B171A32}">
    <sortState xmlns:xlrd2="http://schemas.microsoft.com/office/spreadsheetml/2017/richdata2" ref="A2:K25">
      <sortCondition ref="A1"/>
    </sortState>
  </autoFilter>
  <dataValidations count="5">
    <dataValidation type="list" allowBlank="1" showInputMessage="1" showErrorMessage="1" sqref="C2:C60" xr:uid="{D091ED9E-4E3C-45C9-9373-3338926A7C66}">
      <formula1>"Very Low, Low, Medium, High"</formula1>
    </dataValidation>
    <dataValidation type="list" allowBlank="1" showInputMessage="1" showErrorMessage="1" sqref="G2:G57" xr:uid="{DBA1F4D0-786A-4DFB-ACF0-7EFEB8FD17F0}">
      <formula1>"Very Low, Low, Medium, High, Extreme"</formula1>
    </dataValidation>
    <dataValidation type="list" allowBlank="1" showInputMessage="1" showErrorMessage="1" sqref="F2:F59" xr:uid="{5804C77E-CDE3-40A0-A557-A660467D8A6A}">
      <formula1>"Almost Certain, Likely, Unlikely, Rare, Very Rare, Extremely Rare"</formula1>
    </dataValidation>
    <dataValidation type="list" allowBlank="1" showInputMessage="1" showErrorMessage="1" sqref="J2:K59" xr:uid="{D4F87E54-0867-4E01-94F9-05D5AACDEE8A}">
      <formula1>"Yes, No"</formula1>
    </dataValidation>
    <dataValidation type="list" allowBlank="1" showInputMessage="1" showErrorMessage="1" sqref="H2:I7 H8 H19:H21 H9:I18 I20:I21 I40 H22:I38 H41:I59 H39:H40" xr:uid="{A1A0E17E-2038-4AD4-8BAC-4FA41499389E}">
      <formula1>"Highest, High, Moderate, Low, Lowest"</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E21F6-6162-4079-87B6-20B820697820}">
  <sheetPr>
    <tabColor theme="7"/>
  </sheetPr>
  <dimension ref="A1:BD147"/>
  <sheetViews>
    <sheetView zoomScale="70" zoomScaleNormal="70" workbookViewId="0">
      <pane ySplit="1" topLeftCell="A2" activePane="bottomLeft" state="frozen"/>
      <selection pane="bottomLeft" activeCell="I16" sqref="I16"/>
    </sheetView>
  </sheetViews>
  <sheetFormatPr defaultColWidth="11" defaultRowHeight="13"/>
  <cols>
    <col min="1" max="1" width="30.1640625" style="417" bestFit="1" customWidth="1"/>
    <col min="2" max="2" width="12.1640625" style="417" customWidth="1"/>
    <col min="3" max="3" width="12.6640625" style="414" customWidth="1"/>
    <col min="4" max="4" width="15.6640625" style="417" customWidth="1"/>
    <col min="5" max="5" width="14.33203125" style="413" customWidth="1"/>
    <col min="6" max="6" width="23.1640625" style="401" customWidth="1"/>
    <col min="7" max="7" width="23.1640625" style="405" customWidth="1"/>
    <col min="8" max="8" width="26.33203125" style="401" customWidth="1"/>
    <col min="9" max="10" width="26.33203125" style="405" customWidth="1"/>
    <col min="11" max="11" width="29.6640625" style="401" customWidth="1"/>
    <col min="12" max="12" width="12.33203125" style="401" customWidth="1"/>
    <col min="13" max="13" width="21.5" style="401" customWidth="1"/>
    <col min="14" max="15" width="11.6640625" style="401" customWidth="1"/>
    <col min="16" max="16" width="12.1640625" style="401" customWidth="1"/>
    <col min="17" max="17" width="23.1640625" style="413" bestFit="1" customWidth="1"/>
    <col min="18" max="18" width="23.6640625" style="413" bestFit="1" customWidth="1"/>
    <col min="19" max="19" width="23.6640625" style="417" bestFit="1" customWidth="1"/>
    <col min="20" max="20" width="18.6640625" style="413" bestFit="1" customWidth="1"/>
    <col min="21" max="21" width="17.1640625" style="413" bestFit="1" customWidth="1"/>
    <col min="22" max="22" width="17.33203125" style="413" customWidth="1"/>
    <col min="23" max="16384" width="11" style="413"/>
  </cols>
  <sheetData>
    <row r="1" spans="1:56" s="412" customFormat="1" ht="247.5" customHeight="1">
      <c r="A1" s="398" t="s">
        <v>1390</v>
      </c>
      <c r="B1" s="398" t="s">
        <v>1391</v>
      </c>
      <c r="C1" s="398" t="s">
        <v>1392</v>
      </c>
      <c r="D1" s="398" t="s">
        <v>1393</v>
      </c>
      <c r="E1" s="399" t="s">
        <v>1394</v>
      </c>
      <c r="F1" s="399" t="s">
        <v>1395</v>
      </c>
      <c r="G1" s="399" t="s">
        <v>1396</v>
      </c>
      <c r="H1" s="400" t="s">
        <v>1397</v>
      </c>
      <c r="I1" s="410" t="s">
        <v>1327</v>
      </c>
      <c r="J1" s="410" t="s">
        <v>1398</v>
      </c>
      <c r="K1" s="398" t="s">
        <v>1399</v>
      </c>
      <c r="L1" s="398" t="s">
        <v>1400</v>
      </c>
      <c r="M1" s="398" t="s">
        <v>1401</v>
      </c>
      <c r="N1" s="398" t="s">
        <v>1402</v>
      </c>
      <c r="O1" s="398" t="s">
        <v>1403</v>
      </c>
      <c r="P1" s="398" t="s">
        <v>1404</v>
      </c>
      <c r="Q1" s="398" t="s">
        <v>1405</v>
      </c>
      <c r="R1" s="398" t="s">
        <v>1406</v>
      </c>
      <c r="S1" s="398" t="s">
        <v>1407</v>
      </c>
      <c r="T1" s="398" t="s">
        <v>1408</v>
      </c>
      <c r="U1" s="398" t="s">
        <v>1409</v>
      </c>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row>
    <row r="2" spans="1:56" ht="29">
      <c r="A2" s="165" t="s">
        <v>1410</v>
      </c>
      <c r="B2" s="165" t="s">
        <v>928</v>
      </c>
      <c r="C2" s="422">
        <v>3</v>
      </c>
      <c r="D2" s="165" t="s">
        <v>1411</v>
      </c>
      <c r="E2" s="165" t="s">
        <v>571</v>
      </c>
      <c r="F2" s="402" t="s">
        <v>826</v>
      </c>
      <c r="G2" s="426">
        <v>3</v>
      </c>
      <c r="H2" s="402" t="s">
        <v>837</v>
      </c>
      <c r="I2" s="402" t="s">
        <v>1388</v>
      </c>
      <c r="J2" s="426">
        <v>3</v>
      </c>
      <c r="K2" s="402" t="s">
        <v>838</v>
      </c>
      <c r="L2" s="421">
        <v>4</v>
      </c>
      <c r="M2" s="421">
        <v>4</v>
      </c>
      <c r="N2" s="421">
        <v>2</v>
      </c>
      <c r="O2" s="421">
        <v>3</v>
      </c>
      <c r="P2" s="421">
        <v>3</v>
      </c>
      <c r="Q2" s="429">
        <v>5</v>
      </c>
      <c r="R2" s="429">
        <v>5</v>
      </c>
      <c r="S2" s="429">
        <v>5</v>
      </c>
      <c r="T2" s="422">
        <f t="shared" ref="T2:T26" si="0">SUM(Q2+R2+S2)*6</f>
        <v>90</v>
      </c>
      <c r="U2" s="425">
        <f t="shared" ref="U2:U26" si="1">SUM( (C2+G2+J2+L2+M2+N2)+((O2+P2)*0.3)+T2)</f>
        <v>110.8</v>
      </c>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row>
    <row r="3" spans="1:56" s="415" customFormat="1" ht="87">
      <c r="A3" s="165" t="s">
        <v>1412</v>
      </c>
      <c r="B3" s="165" t="s">
        <v>928</v>
      </c>
      <c r="C3" s="422">
        <v>3</v>
      </c>
      <c r="D3" s="165" t="s">
        <v>1413</v>
      </c>
      <c r="E3" s="384" t="s">
        <v>1414</v>
      </c>
      <c r="F3" s="402" t="s">
        <v>1287</v>
      </c>
      <c r="G3" s="426">
        <v>2</v>
      </c>
      <c r="H3" s="402" t="s">
        <v>1288</v>
      </c>
      <c r="I3" s="402" t="s">
        <v>928</v>
      </c>
      <c r="J3" s="426">
        <v>3</v>
      </c>
      <c r="K3" s="402" t="s">
        <v>1289</v>
      </c>
      <c r="L3" s="423">
        <v>1</v>
      </c>
      <c r="M3" s="423">
        <v>5</v>
      </c>
      <c r="N3" s="423">
        <v>1</v>
      </c>
      <c r="O3" s="423">
        <v>1</v>
      </c>
      <c r="P3" s="423">
        <v>1</v>
      </c>
      <c r="Q3" s="429">
        <v>5</v>
      </c>
      <c r="R3" s="429">
        <v>5</v>
      </c>
      <c r="S3" s="429">
        <v>5</v>
      </c>
      <c r="T3" s="422">
        <f t="shared" si="0"/>
        <v>90</v>
      </c>
      <c r="U3" s="425">
        <f t="shared" si="1"/>
        <v>105.6</v>
      </c>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row>
    <row r="4" spans="1:56" ht="15.5">
      <c r="A4" s="165" t="s">
        <v>1415</v>
      </c>
      <c r="B4" s="165" t="s">
        <v>928</v>
      </c>
      <c r="C4" s="422">
        <v>3</v>
      </c>
      <c r="D4" s="165" t="s">
        <v>1413</v>
      </c>
      <c r="E4" s="165" t="s">
        <v>571</v>
      </c>
      <c r="F4" s="403" t="s">
        <v>775</v>
      </c>
      <c r="G4" s="427">
        <v>5</v>
      </c>
      <c r="H4" s="403" t="s">
        <v>743</v>
      </c>
      <c r="I4" s="403" t="s">
        <v>1339</v>
      </c>
      <c r="J4" s="427">
        <v>4</v>
      </c>
      <c r="K4" s="403" t="s">
        <v>776</v>
      </c>
      <c r="L4" s="423">
        <v>3</v>
      </c>
      <c r="M4" s="423">
        <v>4</v>
      </c>
      <c r="N4" s="423">
        <v>1</v>
      </c>
      <c r="O4" s="423">
        <v>3</v>
      </c>
      <c r="P4" s="423">
        <v>3</v>
      </c>
      <c r="Q4" s="429">
        <v>5</v>
      </c>
      <c r="R4" s="429">
        <v>3</v>
      </c>
      <c r="S4" s="429">
        <v>3</v>
      </c>
      <c r="T4" s="422">
        <f t="shared" si="0"/>
        <v>66</v>
      </c>
      <c r="U4" s="425">
        <f t="shared" si="1"/>
        <v>87.8</v>
      </c>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row>
    <row r="5" spans="1:56" ht="108.5">
      <c r="A5" s="165" t="s">
        <v>783</v>
      </c>
      <c r="B5" s="165" t="s">
        <v>1332</v>
      </c>
      <c r="C5" s="422">
        <v>2</v>
      </c>
      <c r="D5" s="165" t="s">
        <v>1413</v>
      </c>
      <c r="E5" s="165" t="s">
        <v>1414</v>
      </c>
      <c r="F5" s="403" t="s">
        <v>753</v>
      </c>
      <c r="G5" s="427">
        <v>5</v>
      </c>
      <c r="H5" s="403" t="s">
        <v>785</v>
      </c>
      <c r="I5" s="403" t="s">
        <v>1388</v>
      </c>
      <c r="J5" s="427">
        <v>3</v>
      </c>
      <c r="K5" s="403" t="s">
        <v>786</v>
      </c>
      <c r="L5" s="423">
        <v>4</v>
      </c>
      <c r="M5" s="423">
        <v>3</v>
      </c>
      <c r="N5" s="423">
        <v>2</v>
      </c>
      <c r="O5" s="423">
        <v>2</v>
      </c>
      <c r="P5" s="423">
        <v>2</v>
      </c>
      <c r="Q5" s="429">
        <v>3</v>
      </c>
      <c r="R5" s="429">
        <v>4</v>
      </c>
      <c r="S5" s="429">
        <v>4</v>
      </c>
      <c r="T5" s="422">
        <f t="shared" si="0"/>
        <v>66</v>
      </c>
      <c r="U5" s="425">
        <f t="shared" si="1"/>
        <v>86.2</v>
      </c>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row>
    <row r="6" spans="1:56" ht="77.5">
      <c r="A6" s="165" t="s">
        <v>1416</v>
      </c>
      <c r="B6" s="165" t="s">
        <v>928</v>
      </c>
      <c r="C6" s="422">
        <v>3</v>
      </c>
      <c r="D6" s="165" t="s">
        <v>1413</v>
      </c>
      <c r="E6" s="165" t="s">
        <v>1414</v>
      </c>
      <c r="F6" s="403" t="s">
        <v>753</v>
      </c>
      <c r="G6" s="427">
        <v>5</v>
      </c>
      <c r="H6" s="403" t="s">
        <v>754</v>
      </c>
      <c r="I6" s="403" t="s">
        <v>859</v>
      </c>
      <c r="J6" s="427">
        <v>2</v>
      </c>
      <c r="K6" s="403" t="s">
        <v>755</v>
      </c>
      <c r="L6" s="423">
        <v>5</v>
      </c>
      <c r="M6" s="424">
        <v>4</v>
      </c>
      <c r="N6" s="423">
        <v>2</v>
      </c>
      <c r="O6" s="423">
        <v>3</v>
      </c>
      <c r="P6" s="423">
        <v>3</v>
      </c>
      <c r="Q6" s="429">
        <v>4</v>
      </c>
      <c r="R6" s="429">
        <v>3</v>
      </c>
      <c r="S6" s="429">
        <v>2</v>
      </c>
      <c r="T6" s="422">
        <f t="shared" si="0"/>
        <v>54</v>
      </c>
      <c r="U6" s="425">
        <f t="shared" si="1"/>
        <v>76.8</v>
      </c>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row>
    <row r="7" spans="1:56" ht="108.5">
      <c r="A7" s="165" t="s">
        <v>1417</v>
      </c>
      <c r="B7" s="165" t="s">
        <v>928</v>
      </c>
      <c r="C7" s="422">
        <v>3</v>
      </c>
      <c r="D7" s="165" t="s">
        <v>1413</v>
      </c>
      <c r="E7" s="165" t="s">
        <v>571</v>
      </c>
      <c r="F7" s="404" t="s">
        <v>1056</v>
      </c>
      <c r="G7" s="428">
        <v>4</v>
      </c>
      <c r="H7" s="404" t="s">
        <v>743</v>
      </c>
      <c r="I7" s="404" t="s">
        <v>1388</v>
      </c>
      <c r="J7" s="428">
        <v>3</v>
      </c>
      <c r="K7" s="404" t="s">
        <v>1057</v>
      </c>
      <c r="L7" s="423">
        <v>5</v>
      </c>
      <c r="M7" s="423">
        <v>3</v>
      </c>
      <c r="N7" s="423">
        <v>2</v>
      </c>
      <c r="O7" s="423">
        <v>3</v>
      </c>
      <c r="P7" s="423">
        <v>3</v>
      </c>
      <c r="Q7" s="429">
        <v>4</v>
      </c>
      <c r="R7" s="429">
        <v>2</v>
      </c>
      <c r="S7" s="429">
        <v>1</v>
      </c>
      <c r="T7" s="422">
        <f t="shared" si="0"/>
        <v>42</v>
      </c>
      <c r="U7" s="425">
        <f t="shared" si="1"/>
        <v>63.8</v>
      </c>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row>
    <row r="8" spans="1:56" ht="372">
      <c r="A8" s="165" t="s">
        <v>1418</v>
      </c>
      <c r="B8" s="165" t="s">
        <v>1419</v>
      </c>
      <c r="C8" s="422">
        <v>1</v>
      </c>
      <c r="D8" s="165" t="s">
        <v>1413</v>
      </c>
      <c r="E8" s="165" t="s">
        <v>1414</v>
      </c>
      <c r="F8" s="404" t="s">
        <v>1420</v>
      </c>
      <c r="G8" s="428">
        <v>3</v>
      </c>
      <c r="H8" s="404" t="s">
        <v>1421</v>
      </c>
      <c r="I8" s="404" t="s">
        <v>1388</v>
      </c>
      <c r="J8" s="428">
        <v>3</v>
      </c>
      <c r="K8" s="404" t="s">
        <v>1422</v>
      </c>
      <c r="L8" s="423">
        <v>4</v>
      </c>
      <c r="M8" s="423">
        <v>3</v>
      </c>
      <c r="N8" s="423">
        <v>1</v>
      </c>
      <c r="O8" s="423">
        <v>2</v>
      </c>
      <c r="P8" s="423">
        <v>2</v>
      </c>
      <c r="Q8" s="429">
        <v>3</v>
      </c>
      <c r="R8" s="429">
        <v>1</v>
      </c>
      <c r="S8" s="429">
        <v>3</v>
      </c>
      <c r="T8" s="422">
        <f t="shared" si="0"/>
        <v>42</v>
      </c>
      <c r="U8" s="425">
        <f t="shared" si="1"/>
        <v>58.2</v>
      </c>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row>
    <row r="9" spans="1:56" ht="29">
      <c r="A9" s="165" t="s">
        <v>1295</v>
      </c>
      <c r="B9" s="165" t="s">
        <v>928</v>
      </c>
      <c r="C9" s="422">
        <v>3</v>
      </c>
      <c r="D9" s="165" t="s">
        <v>1411</v>
      </c>
      <c r="E9" s="165" t="s">
        <v>571</v>
      </c>
      <c r="F9" s="402" t="s">
        <v>1264</v>
      </c>
      <c r="G9" s="426">
        <v>5</v>
      </c>
      <c r="H9" s="402" t="s">
        <v>1297</v>
      </c>
      <c r="I9" s="402" t="s">
        <v>859</v>
      </c>
      <c r="J9" s="426">
        <v>2</v>
      </c>
      <c r="K9" s="402" t="s">
        <v>1298</v>
      </c>
      <c r="L9" s="421">
        <v>3</v>
      </c>
      <c r="M9" s="421">
        <v>4</v>
      </c>
      <c r="N9" s="421">
        <v>2</v>
      </c>
      <c r="O9" s="421">
        <v>3</v>
      </c>
      <c r="P9" s="421">
        <v>3</v>
      </c>
      <c r="Q9" s="429">
        <v>2</v>
      </c>
      <c r="R9" s="429">
        <v>2</v>
      </c>
      <c r="S9" s="429">
        <v>2</v>
      </c>
      <c r="T9" s="422">
        <f t="shared" si="0"/>
        <v>36</v>
      </c>
      <c r="U9" s="425">
        <f t="shared" si="1"/>
        <v>56.8</v>
      </c>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row>
    <row r="10" spans="1:56" ht="116">
      <c r="A10" s="165" t="s">
        <v>884</v>
      </c>
      <c r="B10" s="165" t="s">
        <v>1387</v>
      </c>
      <c r="C10" s="422">
        <v>2</v>
      </c>
      <c r="D10" s="165" t="s">
        <v>1413</v>
      </c>
      <c r="E10" s="165" t="s">
        <v>1423</v>
      </c>
      <c r="F10" s="402" t="s">
        <v>886</v>
      </c>
      <c r="G10" s="426">
        <v>4</v>
      </c>
      <c r="H10" s="402" t="s">
        <v>887</v>
      </c>
      <c r="I10" s="402" t="s">
        <v>928</v>
      </c>
      <c r="J10" s="426">
        <v>3</v>
      </c>
      <c r="K10" s="402" t="s">
        <v>888</v>
      </c>
      <c r="L10" s="423">
        <v>5</v>
      </c>
      <c r="M10" s="423">
        <v>2</v>
      </c>
      <c r="N10" s="423">
        <v>2</v>
      </c>
      <c r="O10" s="423">
        <v>1</v>
      </c>
      <c r="P10" s="423">
        <v>1</v>
      </c>
      <c r="Q10" s="429">
        <v>2</v>
      </c>
      <c r="R10" s="429">
        <v>2</v>
      </c>
      <c r="S10" s="429">
        <v>2</v>
      </c>
      <c r="T10" s="422">
        <f t="shared" si="0"/>
        <v>36</v>
      </c>
      <c r="U10" s="425">
        <f t="shared" si="1"/>
        <v>54.6</v>
      </c>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row>
    <row r="11" spans="1:56" ht="77.5">
      <c r="A11" s="165" t="s">
        <v>1424</v>
      </c>
      <c r="B11" s="165" t="s">
        <v>928</v>
      </c>
      <c r="C11" s="422">
        <v>3</v>
      </c>
      <c r="D11" s="165" t="s">
        <v>1425</v>
      </c>
      <c r="E11" s="165" t="s">
        <v>571</v>
      </c>
      <c r="F11" s="404" t="s">
        <v>1112</v>
      </c>
      <c r="G11" s="428">
        <v>2</v>
      </c>
      <c r="H11" s="404" t="s">
        <v>743</v>
      </c>
      <c r="I11" s="404" t="s">
        <v>1388</v>
      </c>
      <c r="J11" s="428">
        <v>3</v>
      </c>
      <c r="K11" s="404" t="s">
        <v>1113</v>
      </c>
      <c r="L11" s="421">
        <v>5</v>
      </c>
      <c r="M11" s="421">
        <v>3</v>
      </c>
      <c r="N11" s="421">
        <v>2</v>
      </c>
      <c r="O11" s="421">
        <v>1</v>
      </c>
      <c r="P11" s="421">
        <v>1</v>
      </c>
      <c r="Q11" s="429">
        <v>2</v>
      </c>
      <c r="R11" s="429">
        <v>2</v>
      </c>
      <c r="S11" s="429">
        <v>2</v>
      </c>
      <c r="T11" s="422">
        <f t="shared" si="0"/>
        <v>36</v>
      </c>
      <c r="U11" s="425">
        <f t="shared" si="1"/>
        <v>54.6</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row>
    <row r="12" spans="1:56" ht="101.5">
      <c r="A12" s="165" t="s">
        <v>1426</v>
      </c>
      <c r="B12" s="165" t="s">
        <v>1387</v>
      </c>
      <c r="C12" s="422">
        <v>2</v>
      </c>
      <c r="D12" s="165" t="s">
        <v>1413</v>
      </c>
      <c r="E12" s="165" t="s">
        <v>1414</v>
      </c>
      <c r="F12" s="402" t="s">
        <v>1242</v>
      </c>
      <c r="G12" s="426">
        <v>4</v>
      </c>
      <c r="H12" s="402" t="s">
        <v>1243</v>
      </c>
      <c r="I12" s="402" t="s">
        <v>859</v>
      </c>
      <c r="J12" s="426">
        <v>2</v>
      </c>
      <c r="K12" s="402" t="s">
        <v>1244</v>
      </c>
      <c r="L12" s="423">
        <v>4</v>
      </c>
      <c r="M12" s="423">
        <v>3</v>
      </c>
      <c r="N12" s="423">
        <v>2</v>
      </c>
      <c r="O12" s="423">
        <v>2</v>
      </c>
      <c r="P12" s="423">
        <v>2</v>
      </c>
      <c r="Q12" s="429">
        <v>2</v>
      </c>
      <c r="R12" s="429">
        <v>2</v>
      </c>
      <c r="S12" s="429">
        <v>2</v>
      </c>
      <c r="T12" s="422">
        <f t="shared" si="0"/>
        <v>36</v>
      </c>
      <c r="U12" s="425">
        <f t="shared" si="1"/>
        <v>54.2</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row>
    <row r="13" spans="1:56" ht="46.5">
      <c r="A13" s="165" t="s">
        <v>1427</v>
      </c>
      <c r="B13" s="165" t="s">
        <v>1332</v>
      </c>
      <c r="C13" s="422">
        <v>2</v>
      </c>
      <c r="D13" s="165" t="s">
        <v>1413</v>
      </c>
      <c r="E13" s="165" t="s">
        <v>1428</v>
      </c>
      <c r="F13" s="403" t="s">
        <v>796</v>
      </c>
      <c r="G13" s="427">
        <v>3</v>
      </c>
      <c r="H13" s="403" t="s">
        <v>797</v>
      </c>
      <c r="I13" s="403" t="s">
        <v>859</v>
      </c>
      <c r="J13" s="427">
        <v>2</v>
      </c>
      <c r="K13" s="404" t="s">
        <v>954</v>
      </c>
      <c r="L13" s="423">
        <v>4</v>
      </c>
      <c r="M13" s="423">
        <v>3</v>
      </c>
      <c r="N13" s="423">
        <v>1</v>
      </c>
      <c r="O13" s="423">
        <v>2</v>
      </c>
      <c r="P13" s="423">
        <v>2</v>
      </c>
      <c r="Q13" s="429">
        <v>3</v>
      </c>
      <c r="R13" s="429">
        <v>1</v>
      </c>
      <c r="S13" s="429">
        <v>2</v>
      </c>
      <c r="T13" s="422">
        <f t="shared" si="0"/>
        <v>36</v>
      </c>
      <c r="U13" s="425">
        <f t="shared" si="1"/>
        <v>52.2</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row>
    <row r="14" spans="1:56" ht="77.5">
      <c r="A14" s="165" t="s">
        <v>1429</v>
      </c>
      <c r="B14" s="165" t="s">
        <v>1387</v>
      </c>
      <c r="C14" s="422">
        <v>2</v>
      </c>
      <c r="D14" s="165" t="s">
        <v>1430</v>
      </c>
      <c r="E14" s="165" t="s">
        <v>571</v>
      </c>
      <c r="F14" s="404" t="s">
        <v>1157</v>
      </c>
      <c r="G14" s="428">
        <v>2</v>
      </c>
      <c r="H14" s="404" t="s">
        <v>1158</v>
      </c>
      <c r="I14" s="404" t="s">
        <v>859</v>
      </c>
      <c r="J14" s="428">
        <v>2</v>
      </c>
      <c r="K14" s="404" t="s">
        <v>1159</v>
      </c>
      <c r="L14" s="423">
        <v>4</v>
      </c>
      <c r="M14" s="423">
        <v>3</v>
      </c>
      <c r="N14" s="423">
        <v>2</v>
      </c>
      <c r="O14" s="423">
        <v>1</v>
      </c>
      <c r="P14" s="423">
        <v>1</v>
      </c>
      <c r="Q14" s="429">
        <v>2</v>
      </c>
      <c r="R14" s="429">
        <v>2</v>
      </c>
      <c r="S14" s="429">
        <v>2</v>
      </c>
      <c r="T14" s="422">
        <f t="shared" si="0"/>
        <v>36</v>
      </c>
      <c r="U14" s="425">
        <f t="shared" si="1"/>
        <v>51.6</v>
      </c>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row>
    <row r="15" spans="1:56" ht="186">
      <c r="A15" s="165" t="s">
        <v>1431</v>
      </c>
      <c r="B15" s="165" t="s">
        <v>928</v>
      </c>
      <c r="C15" s="422">
        <v>3</v>
      </c>
      <c r="D15" s="165" t="s">
        <v>1413</v>
      </c>
      <c r="E15" s="165" t="s">
        <v>1414</v>
      </c>
      <c r="F15" s="403"/>
      <c r="G15" s="427">
        <v>4</v>
      </c>
      <c r="H15" s="403" t="s">
        <v>764</v>
      </c>
      <c r="I15" s="403" t="s">
        <v>1334</v>
      </c>
      <c r="J15" s="427">
        <v>1</v>
      </c>
      <c r="K15" s="403" t="s">
        <v>765</v>
      </c>
      <c r="L15" s="423">
        <v>3</v>
      </c>
      <c r="M15" s="423">
        <v>5</v>
      </c>
      <c r="N15" s="423">
        <v>2</v>
      </c>
      <c r="O15" s="423">
        <v>2</v>
      </c>
      <c r="P15" s="423">
        <v>2</v>
      </c>
      <c r="Q15" s="429">
        <v>2</v>
      </c>
      <c r="R15" s="429">
        <v>1</v>
      </c>
      <c r="S15" s="429">
        <v>2</v>
      </c>
      <c r="T15" s="422">
        <f t="shared" si="0"/>
        <v>30</v>
      </c>
      <c r="U15" s="425">
        <f t="shared" si="1"/>
        <v>49.2</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row>
    <row r="16" spans="1:56" ht="62">
      <c r="A16" s="165" t="s">
        <v>995</v>
      </c>
      <c r="B16" s="165" t="s">
        <v>1387</v>
      </c>
      <c r="C16" s="422">
        <v>2</v>
      </c>
      <c r="D16" s="165" t="s">
        <v>1413</v>
      </c>
      <c r="E16" s="165" t="s">
        <v>1414</v>
      </c>
      <c r="F16" s="404" t="s">
        <v>997</v>
      </c>
      <c r="G16" s="428">
        <v>1</v>
      </c>
      <c r="H16" s="404" t="s">
        <v>988</v>
      </c>
      <c r="I16" s="404" t="s">
        <v>928</v>
      </c>
      <c r="J16" s="428">
        <v>3</v>
      </c>
      <c r="K16" s="404" t="s">
        <v>954</v>
      </c>
      <c r="L16" s="423">
        <v>5</v>
      </c>
      <c r="M16" s="423">
        <v>2</v>
      </c>
      <c r="N16" s="423">
        <v>1</v>
      </c>
      <c r="O16" s="423">
        <v>2</v>
      </c>
      <c r="P16" s="423">
        <v>2</v>
      </c>
      <c r="Q16" s="429">
        <v>2</v>
      </c>
      <c r="R16" s="429">
        <v>1</v>
      </c>
      <c r="S16" s="429">
        <v>2</v>
      </c>
      <c r="T16" s="422">
        <f t="shared" si="0"/>
        <v>30</v>
      </c>
      <c r="U16" s="425">
        <f t="shared" si="1"/>
        <v>45.2</v>
      </c>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row>
    <row r="17" spans="1:56" ht="93">
      <c r="A17" s="165" t="s">
        <v>1432</v>
      </c>
      <c r="B17" s="165" t="s">
        <v>928</v>
      </c>
      <c r="C17" s="422">
        <v>3</v>
      </c>
      <c r="D17" s="165" t="s">
        <v>1433</v>
      </c>
      <c r="E17" s="165" t="s">
        <v>571</v>
      </c>
      <c r="F17" s="404" t="s">
        <v>1066</v>
      </c>
      <c r="G17" s="428">
        <v>3</v>
      </c>
      <c r="H17" s="404" t="s">
        <v>743</v>
      </c>
      <c r="I17" s="404" t="s">
        <v>1388</v>
      </c>
      <c r="J17" s="428">
        <v>3</v>
      </c>
      <c r="K17" s="404" t="s">
        <v>1067</v>
      </c>
      <c r="L17" s="421">
        <v>5</v>
      </c>
      <c r="M17" s="421">
        <v>3</v>
      </c>
      <c r="N17" s="421">
        <v>2</v>
      </c>
      <c r="O17" s="421">
        <v>3</v>
      </c>
      <c r="P17" s="421">
        <v>3</v>
      </c>
      <c r="Q17" s="429">
        <v>2</v>
      </c>
      <c r="R17" s="429">
        <v>1</v>
      </c>
      <c r="S17" s="429">
        <v>1</v>
      </c>
      <c r="T17" s="422">
        <f t="shared" si="0"/>
        <v>24</v>
      </c>
      <c r="U17" s="425">
        <f t="shared" si="1"/>
        <v>44.8</v>
      </c>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row>
    <row r="18" spans="1:56" ht="43.5">
      <c r="A18" s="165" t="s">
        <v>1434</v>
      </c>
      <c r="B18" s="165" t="s">
        <v>928</v>
      </c>
      <c r="C18" s="422">
        <v>3</v>
      </c>
      <c r="D18" s="165" t="s">
        <v>1413</v>
      </c>
      <c r="E18" s="165" t="s">
        <v>1423</v>
      </c>
      <c r="F18" s="402" t="s">
        <v>923</v>
      </c>
      <c r="G18" s="426">
        <v>3</v>
      </c>
      <c r="H18" s="402" t="s">
        <v>924</v>
      </c>
      <c r="I18" s="402" t="s">
        <v>1388</v>
      </c>
      <c r="J18" s="426">
        <v>3</v>
      </c>
      <c r="K18" s="402" t="s">
        <v>925</v>
      </c>
      <c r="L18" s="423">
        <v>5</v>
      </c>
      <c r="M18" s="423">
        <v>2</v>
      </c>
      <c r="N18" s="423">
        <v>2</v>
      </c>
      <c r="O18" s="423">
        <v>2</v>
      </c>
      <c r="P18" s="423">
        <v>1</v>
      </c>
      <c r="Q18" s="429">
        <v>2</v>
      </c>
      <c r="R18" s="429">
        <v>1</v>
      </c>
      <c r="S18" s="429">
        <v>1</v>
      </c>
      <c r="T18" s="422">
        <f t="shared" si="0"/>
        <v>24</v>
      </c>
      <c r="U18" s="425">
        <f t="shared" si="1"/>
        <v>42.9</v>
      </c>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row>
    <row r="19" spans="1:56" ht="58">
      <c r="A19" s="165" t="s">
        <v>1363</v>
      </c>
      <c r="B19" s="165" t="s">
        <v>1388</v>
      </c>
      <c r="C19" s="422">
        <v>3</v>
      </c>
      <c r="D19" s="165" t="s">
        <v>1413</v>
      </c>
      <c r="E19" s="165" t="s">
        <v>1423</v>
      </c>
      <c r="F19" s="402" t="s">
        <v>914</v>
      </c>
      <c r="G19" s="426">
        <v>1</v>
      </c>
      <c r="H19" s="402" t="s">
        <v>915</v>
      </c>
      <c r="I19" s="402" t="s">
        <v>1388</v>
      </c>
      <c r="J19" s="426">
        <v>3</v>
      </c>
      <c r="K19" s="402" t="s">
        <v>916</v>
      </c>
      <c r="L19" s="423">
        <v>5</v>
      </c>
      <c r="M19" s="423">
        <v>3</v>
      </c>
      <c r="N19" s="423">
        <v>2</v>
      </c>
      <c r="O19" s="423">
        <v>1</v>
      </c>
      <c r="P19" s="423">
        <v>1</v>
      </c>
      <c r="Q19" s="429">
        <v>2</v>
      </c>
      <c r="R19" s="429">
        <v>1</v>
      </c>
      <c r="S19" s="429">
        <v>1</v>
      </c>
      <c r="T19" s="422">
        <f t="shared" si="0"/>
        <v>24</v>
      </c>
      <c r="U19" s="425">
        <f t="shared" si="1"/>
        <v>41.6</v>
      </c>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row>
    <row r="20" spans="1:56" ht="43.5">
      <c r="A20" s="165" t="s">
        <v>1435</v>
      </c>
      <c r="B20" s="165" t="s">
        <v>1387</v>
      </c>
      <c r="C20" s="422">
        <v>2</v>
      </c>
      <c r="D20" s="165" t="s">
        <v>1413</v>
      </c>
      <c r="E20" s="165" t="s">
        <v>1414</v>
      </c>
      <c r="F20" s="402" t="s">
        <v>1275</v>
      </c>
      <c r="G20" s="426">
        <v>3</v>
      </c>
      <c r="H20" s="402" t="s">
        <v>1276</v>
      </c>
      <c r="I20" s="402" t="s">
        <v>1388</v>
      </c>
      <c r="J20" s="426">
        <v>3</v>
      </c>
      <c r="K20" s="402" t="s">
        <v>1277</v>
      </c>
      <c r="L20" s="423">
        <v>5</v>
      </c>
      <c r="M20" s="423">
        <v>2</v>
      </c>
      <c r="N20" s="423">
        <v>1</v>
      </c>
      <c r="O20" s="423">
        <v>2</v>
      </c>
      <c r="P20" s="423">
        <v>2</v>
      </c>
      <c r="Q20" s="429">
        <v>2</v>
      </c>
      <c r="R20" s="429">
        <v>1</v>
      </c>
      <c r="S20" s="429">
        <v>1</v>
      </c>
      <c r="T20" s="422">
        <f t="shared" si="0"/>
        <v>24</v>
      </c>
      <c r="U20" s="425">
        <f t="shared" si="1"/>
        <v>41.2</v>
      </c>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row>
    <row r="21" spans="1:56" ht="31">
      <c r="A21" s="165" t="s">
        <v>1436</v>
      </c>
      <c r="B21" s="165" t="s">
        <v>1419</v>
      </c>
      <c r="C21" s="422">
        <v>1</v>
      </c>
      <c r="D21" s="165" t="s">
        <v>1413</v>
      </c>
      <c r="E21" s="165" t="s">
        <v>1414</v>
      </c>
      <c r="F21" s="403" t="s">
        <v>1437</v>
      </c>
      <c r="G21" s="427">
        <v>4</v>
      </c>
      <c r="H21" s="403" t="s">
        <v>743</v>
      </c>
      <c r="I21" s="403" t="s">
        <v>928</v>
      </c>
      <c r="J21" s="427">
        <v>3</v>
      </c>
      <c r="K21" s="403" t="s">
        <v>1438</v>
      </c>
      <c r="L21" s="423">
        <v>4</v>
      </c>
      <c r="M21" s="423">
        <v>2</v>
      </c>
      <c r="N21" s="423">
        <v>1</v>
      </c>
      <c r="O21" s="423">
        <v>1</v>
      </c>
      <c r="P21" s="423">
        <v>1</v>
      </c>
      <c r="Q21" s="429">
        <v>2</v>
      </c>
      <c r="R21" s="429">
        <v>1</v>
      </c>
      <c r="S21" s="429">
        <v>1</v>
      </c>
      <c r="T21" s="422">
        <f t="shared" si="0"/>
        <v>24</v>
      </c>
      <c r="U21" s="425">
        <f t="shared" si="1"/>
        <v>39.6</v>
      </c>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row>
    <row r="22" spans="1:56" ht="29">
      <c r="A22" s="165" t="s">
        <v>1072</v>
      </c>
      <c r="B22" s="165" t="s">
        <v>1387</v>
      </c>
      <c r="C22" s="422">
        <v>2</v>
      </c>
      <c r="D22" s="165" t="s">
        <v>1413</v>
      </c>
      <c r="E22" s="165" t="s">
        <v>571</v>
      </c>
      <c r="F22" s="402" t="s">
        <v>1075</v>
      </c>
      <c r="G22" s="426">
        <v>2</v>
      </c>
      <c r="H22" s="402" t="s">
        <v>743</v>
      </c>
      <c r="I22" s="402" t="s">
        <v>859</v>
      </c>
      <c r="J22" s="426">
        <v>2</v>
      </c>
      <c r="K22" s="402" t="s">
        <v>1076</v>
      </c>
      <c r="L22" s="423">
        <v>5</v>
      </c>
      <c r="M22" s="423">
        <v>2</v>
      </c>
      <c r="N22" s="423">
        <v>2</v>
      </c>
      <c r="O22" s="423">
        <v>1</v>
      </c>
      <c r="P22" s="423">
        <v>1</v>
      </c>
      <c r="Q22" s="429">
        <v>2</v>
      </c>
      <c r="R22" s="429">
        <v>1</v>
      </c>
      <c r="S22" s="429">
        <v>1</v>
      </c>
      <c r="T22" s="422">
        <f t="shared" si="0"/>
        <v>24</v>
      </c>
      <c r="U22" s="425">
        <f t="shared" si="1"/>
        <v>39.6</v>
      </c>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row>
    <row r="23" spans="1:56" ht="186">
      <c r="A23" s="165" t="s">
        <v>1439</v>
      </c>
      <c r="B23" s="165" t="s">
        <v>1387</v>
      </c>
      <c r="C23" s="422">
        <v>2</v>
      </c>
      <c r="D23" s="165" t="s">
        <v>1413</v>
      </c>
      <c r="E23" s="165" t="s">
        <v>1414</v>
      </c>
      <c r="F23" s="404" t="s">
        <v>1033</v>
      </c>
      <c r="G23" s="428">
        <v>3</v>
      </c>
      <c r="H23" s="404" t="s">
        <v>1034</v>
      </c>
      <c r="I23" s="404" t="s">
        <v>1388</v>
      </c>
      <c r="J23" s="428">
        <v>3</v>
      </c>
      <c r="K23" s="404" t="s">
        <v>1035</v>
      </c>
      <c r="L23" s="423">
        <v>6</v>
      </c>
      <c r="M23" s="423">
        <v>2</v>
      </c>
      <c r="N23" s="423">
        <v>1</v>
      </c>
      <c r="O23" s="423">
        <v>1</v>
      </c>
      <c r="P23" s="423">
        <v>1</v>
      </c>
      <c r="Q23" s="429">
        <v>1</v>
      </c>
      <c r="R23" s="429">
        <v>1</v>
      </c>
      <c r="S23" s="429">
        <v>1</v>
      </c>
      <c r="T23" s="422">
        <f t="shared" si="0"/>
        <v>18</v>
      </c>
      <c r="U23" s="425">
        <f t="shared" si="1"/>
        <v>35.6</v>
      </c>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row>
    <row r="24" spans="1:56" ht="217.5">
      <c r="A24" s="164" t="s">
        <v>1440</v>
      </c>
      <c r="B24" s="165" t="s">
        <v>928</v>
      </c>
      <c r="C24" s="422">
        <v>3</v>
      </c>
      <c r="D24" s="164" t="s">
        <v>1433</v>
      </c>
      <c r="E24" s="164" t="s">
        <v>571</v>
      </c>
      <c r="F24" s="404" t="s">
        <v>1120</v>
      </c>
      <c r="G24" s="428">
        <v>1</v>
      </c>
      <c r="H24" s="404" t="s">
        <v>1130</v>
      </c>
      <c r="I24" s="404" t="s">
        <v>859</v>
      </c>
      <c r="J24" s="428">
        <v>2</v>
      </c>
      <c r="K24" s="402" t="s">
        <v>1131</v>
      </c>
      <c r="L24" s="421">
        <v>6</v>
      </c>
      <c r="M24" s="421">
        <v>2</v>
      </c>
      <c r="N24" s="421">
        <v>1</v>
      </c>
      <c r="O24" s="421">
        <v>3</v>
      </c>
      <c r="P24" s="421">
        <v>3</v>
      </c>
      <c r="Q24" s="429">
        <v>1</v>
      </c>
      <c r="R24" s="429">
        <v>1</v>
      </c>
      <c r="S24" s="429">
        <v>1</v>
      </c>
      <c r="T24" s="422">
        <f t="shared" si="0"/>
        <v>18</v>
      </c>
      <c r="U24" s="425">
        <f t="shared" si="1"/>
        <v>34.799999999999997</v>
      </c>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row>
    <row r="25" spans="1:56" ht="93">
      <c r="A25" s="165" t="s">
        <v>1441</v>
      </c>
      <c r="B25" s="165" t="s">
        <v>1387</v>
      </c>
      <c r="C25" s="422">
        <v>2</v>
      </c>
      <c r="D25" s="165" t="s">
        <v>1413</v>
      </c>
      <c r="E25" s="165" t="s">
        <v>1414</v>
      </c>
      <c r="F25" s="403" t="s">
        <v>807</v>
      </c>
      <c r="G25" s="427">
        <v>3</v>
      </c>
      <c r="H25" s="403" t="s">
        <v>808</v>
      </c>
      <c r="I25" s="403" t="s">
        <v>859</v>
      </c>
      <c r="J25" s="427">
        <v>2</v>
      </c>
      <c r="K25" s="404" t="s">
        <v>954</v>
      </c>
      <c r="L25" s="423">
        <v>5</v>
      </c>
      <c r="M25" s="423">
        <v>2</v>
      </c>
      <c r="N25" s="423">
        <v>1</v>
      </c>
      <c r="O25" s="423">
        <v>1</v>
      </c>
      <c r="P25" s="423">
        <v>1</v>
      </c>
      <c r="Q25" s="429">
        <v>1</v>
      </c>
      <c r="R25" s="429">
        <v>1</v>
      </c>
      <c r="S25" s="429">
        <v>1</v>
      </c>
      <c r="T25" s="422">
        <f t="shared" si="0"/>
        <v>18</v>
      </c>
      <c r="U25" s="425">
        <f t="shared" si="1"/>
        <v>33.6</v>
      </c>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row>
    <row r="26" spans="1:56" ht="186">
      <c r="A26" s="165" t="s">
        <v>1377</v>
      </c>
      <c r="B26" s="165" t="s">
        <v>928</v>
      </c>
      <c r="C26" s="422">
        <v>3</v>
      </c>
      <c r="D26" s="165" t="s">
        <v>1411</v>
      </c>
      <c r="E26" s="165" t="s">
        <v>571</v>
      </c>
      <c r="F26" s="404" t="s">
        <v>1147</v>
      </c>
      <c r="G26" s="428">
        <v>1</v>
      </c>
      <c r="H26" s="404" t="s">
        <v>1148</v>
      </c>
      <c r="I26" s="404" t="s">
        <v>1334</v>
      </c>
      <c r="J26" s="428">
        <v>1</v>
      </c>
      <c r="K26" s="404" t="s">
        <v>1149</v>
      </c>
      <c r="L26" s="421">
        <v>4</v>
      </c>
      <c r="M26" s="421">
        <v>4</v>
      </c>
      <c r="N26" s="421">
        <v>1</v>
      </c>
      <c r="O26" s="421">
        <v>1</v>
      </c>
      <c r="P26" s="421">
        <v>1</v>
      </c>
      <c r="Q26" s="429">
        <v>1</v>
      </c>
      <c r="R26" s="429">
        <v>1</v>
      </c>
      <c r="S26" s="429">
        <v>1</v>
      </c>
      <c r="T26" s="422">
        <f t="shared" si="0"/>
        <v>18</v>
      </c>
      <c r="U26" s="425">
        <f t="shared" si="1"/>
        <v>32.6</v>
      </c>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row>
    <row r="27" spans="1:56" ht="15.5">
      <c r="A27" s="413"/>
      <c r="B27" s="413"/>
      <c r="D27" s="413"/>
      <c r="F27" s="413"/>
      <c r="G27" s="414"/>
      <c r="H27" s="7"/>
      <c r="I27" s="416"/>
      <c r="J27" s="416"/>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row>
    <row r="28" spans="1:56" ht="15.5">
      <c r="A28" s="413"/>
      <c r="B28" s="413"/>
      <c r="D28" s="413"/>
      <c r="F28" s="413"/>
      <c r="G28" s="414"/>
      <c r="H28" s="7"/>
      <c r="I28" s="416"/>
      <c r="J28" s="416"/>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row>
    <row r="29" spans="1:56" ht="15.5">
      <c r="A29" s="413"/>
      <c r="B29" s="413"/>
      <c r="D29" s="413"/>
      <c r="F29" s="413"/>
      <c r="G29" s="414"/>
      <c r="H29" s="7"/>
      <c r="I29" s="416"/>
      <c r="J29" s="416"/>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row>
    <row r="30" spans="1:56" ht="15.5">
      <c r="A30" s="413"/>
      <c r="B30" s="413"/>
      <c r="D30" s="413"/>
      <c r="F30" s="413"/>
      <c r="G30" s="414"/>
      <c r="H30" s="7"/>
      <c r="I30" s="416"/>
      <c r="J30" s="416"/>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row>
    <row r="31" spans="1:56" ht="15.5">
      <c r="A31" s="413"/>
      <c r="B31" s="413"/>
      <c r="D31" s="413"/>
      <c r="F31" s="413"/>
      <c r="G31" s="414"/>
      <c r="H31" s="7"/>
      <c r="I31" s="416"/>
      <c r="J31" s="416"/>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row>
    <row r="32" spans="1:56" ht="15.5">
      <c r="A32" s="413"/>
      <c r="B32" s="413"/>
      <c r="D32" s="413"/>
      <c r="F32" s="413"/>
      <c r="G32" s="414"/>
      <c r="H32" s="7"/>
      <c r="I32" s="416"/>
      <c r="J32" s="416"/>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row>
    <row r="33" spans="1:56" ht="15.5">
      <c r="A33" s="413"/>
      <c r="B33" s="413"/>
      <c r="D33" s="413"/>
      <c r="F33" s="413"/>
      <c r="G33" s="414"/>
      <c r="H33" s="7"/>
      <c r="I33" s="416"/>
      <c r="J33" s="416"/>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row>
    <row r="34" spans="1:56" ht="15.5">
      <c r="A34" s="413"/>
      <c r="B34" s="413"/>
      <c r="D34" s="413"/>
      <c r="F34" s="413"/>
      <c r="G34" s="414"/>
      <c r="H34" s="397"/>
      <c r="K34" s="397"/>
      <c r="L34" s="413"/>
      <c r="M34" s="413"/>
      <c r="N34" s="413"/>
      <c r="O34" s="397"/>
      <c r="P34" s="39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row>
    <row r="35" spans="1:56" ht="15.5">
      <c r="A35" s="413"/>
      <c r="B35" s="413"/>
      <c r="D35" s="413"/>
      <c r="F35" s="413"/>
      <c r="G35" s="414"/>
      <c r="H35" s="397"/>
      <c r="K35" s="397"/>
      <c r="L35" s="413"/>
      <c r="M35" s="413"/>
      <c r="N35" s="413"/>
      <c r="O35" s="397"/>
      <c r="P35" s="39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row>
    <row r="36" spans="1:56" s="418" customFormat="1" ht="15.5">
      <c r="A36" s="413"/>
      <c r="B36" s="413"/>
      <c r="C36" s="414"/>
      <c r="D36" s="413"/>
      <c r="E36" s="413"/>
      <c r="F36" s="413"/>
      <c r="G36" s="414"/>
      <c r="H36" s="397"/>
      <c r="I36" s="405"/>
      <c r="J36" s="405"/>
      <c r="K36" s="397"/>
      <c r="L36" s="413"/>
      <c r="M36" s="413"/>
      <c r="N36" s="413"/>
      <c r="O36" s="397"/>
      <c r="P36" s="397"/>
      <c r="Q36" s="413"/>
      <c r="R36" s="413"/>
      <c r="S36" s="417"/>
      <c r="T36" s="413"/>
      <c r="U36" s="413"/>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row>
    <row r="37" spans="1:56" ht="15.5">
      <c r="A37" s="413"/>
      <c r="B37" s="413"/>
      <c r="D37" s="413"/>
      <c r="F37" s="413"/>
      <c r="G37" s="414"/>
      <c r="H37" s="397"/>
      <c r="K37" s="397"/>
      <c r="L37" s="413"/>
      <c r="M37" s="413"/>
      <c r="N37" s="413"/>
      <c r="O37" s="397"/>
      <c r="P37" s="397"/>
      <c r="S37" s="413"/>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row>
    <row r="38" spans="1:56" ht="15.5">
      <c r="A38" s="413"/>
      <c r="B38" s="413"/>
      <c r="D38" s="413"/>
      <c r="F38" s="413"/>
      <c r="G38" s="414"/>
      <c r="H38" s="397"/>
      <c r="K38" s="397"/>
      <c r="L38" s="413"/>
      <c r="M38" s="413"/>
      <c r="N38" s="413"/>
      <c r="O38" s="397"/>
      <c r="P38" s="397"/>
      <c r="S38" s="413"/>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row>
    <row r="39" spans="1:56" ht="15.5">
      <c r="A39" s="413"/>
      <c r="B39" s="413"/>
      <c r="D39" s="413"/>
      <c r="F39" s="413"/>
      <c r="G39" s="414"/>
      <c r="H39" s="397"/>
      <c r="K39" s="397"/>
      <c r="L39" s="413"/>
      <c r="M39" s="413"/>
      <c r="N39" s="413"/>
      <c r="O39" s="397"/>
      <c r="P39" s="397"/>
      <c r="S39" s="413"/>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row>
    <row r="40" spans="1:56" ht="15.5">
      <c r="A40" s="413"/>
      <c r="B40" s="413"/>
      <c r="D40" s="413"/>
      <c r="F40" s="413"/>
      <c r="G40" s="414"/>
      <c r="H40" s="397"/>
      <c r="K40" s="397"/>
      <c r="L40" s="413"/>
      <c r="M40" s="413"/>
      <c r="N40" s="413"/>
      <c r="O40" s="397"/>
      <c r="P40" s="397"/>
      <c r="S40" s="413"/>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row>
    <row r="41" spans="1:56" ht="15.5">
      <c r="A41" s="413"/>
      <c r="B41" s="413"/>
      <c r="D41" s="413"/>
      <c r="F41" s="413"/>
      <c r="G41" s="414"/>
      <c r="H41" s="397"/>
      <c r="K41" s="397"/>
      <c r="L41" s="413"/>
      <c r="M41" s="413"/>
      <c r="N41" s="413"/>
      <c r="O41" s="397"/>
      <c r="P41" s="397"/>
      <c r="S41" s="413"/>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row>
    <row r="42" spans="1:56" ht="15.5">
      <c r="A42" s="413"/>
      <c r="B42" s="413"/>
      <c r="D42" s="413"/>
      <c r="F42" s="413"/>
      <c r="G42" s="414"/>
      <c r="H42" s="397"/>
      <c r="K42" s="397"/>
      <c r="L42" s="413"/>
      <c r="M42" s="413"/>
      <c r="N42" s="413"/>
      <c r="O42" s="397"/>
      <c r="P42" s="397"/>
      <c r="S42" s="413"/>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row>
    <row r="43" spans="1:56" ht="15.5">
      <c r="A43" s="413"/>
      <c r="B43" s="413"/>
      <c r="D43" s="413"/>
      <c r="F43" s="413"/>
      <c r="G43" s="414"/>
      <c r="H43" s="397"/>
      <c r="K43" s="397"/>
      <c r="L43" s="413"/>
      <c r="M43" s="413"/>
      <c r="N43" s="413"/>
      <c r="O43" s="397"/>
      <c r="P43" s="397"/>
      <c r="S43" s="413"/>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row>
    <row r="44" spans="1:56" ht="15.5">
      <c r="A44" s="413"/>
      <c r="B44" s="413"/>
      <c r="D44" s="413"/>
      <c r="F44" s="413"/>
      <c r="G44" s="414"/>
      <c r="H44" s="397"/>
      <c r="K44" s="397"/>
      <c r="L44" s="413"/>
      <c r="M44" s="413"/>
      <c r="N44" s="413"/>
      <c r="O44" s="397"/>
      <c r="P44" s="397"/>
      <c r="S44" s="413"/>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row>
    <row r="45" spans="1:56" ht="15.5">
      <c r="A45" s="419"/>
      <c r="B45" s="419"/>
      <c r="C45" s="420"/>
      <c r="D45" s="419"/>
      <c r="E45" s="419"/>
      <c r="F45" s="419"/>
      <c r="G45" s="420"/>
      <c r="H45" s="397"/>
      <c r="K45" s="397"/>
      <c r="L45" s="419"/>
      <c r="M45" s="419"/>
      <c r="N45" s="419"/>
      <c r="O45" s="397"/>
      <c r="P45" s="397"/>
      <c r="Q45" s="419"/>
      <c r="R45" s="419"/>
      <c r="S45" s="419"/>
      <c r="T45" s="419"/>
      <c r="U45" s="419"/>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row>
    <row r="46" spans="1:56" ht="15.5">
      <c r="A46" s="419"/>
      <c r="B46" s="419"/>
      <c r="C46" s="420"/>
      <c r="D46" s="419"/>
      <c r="E46" s="419"/>
      <c r="F46" s="419"/>
      <c r="G46" s="420"/>
      <c r="H46" s="397"/>
      <c r="K46" s="397"/>
      <c r="L46" s="419"/>
      <c r="M46" s="419"/>
      <c r="N46" s="419"/>
      <c r="O46" s="397"/>
      <c r="P46" s="397"/>
      <c r="Q46" s="419"/>
      <c r="R46" s="419"/>
      <c r="S46" s="419"/>
      <c r="T46" s="419"/>
      <c r="U46" s="419"/>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row>
    <row r="47" spans="1:56" ht="15.5">
      <c r="A47" s="413"/>
      <c r="B47" s="413"/>
      <c r="D47" s="413"/>
      <c r="F47" s="413"/>
      <c r="G47" s="414"/>
      <c r="H47" s="397"/>
      <c r="K47" s="397"/>
      <c r="L47" s="413"/>
      <c r="M47" s="413"/>
      <c r="N47" s="413"/>
      <c r="O47" s="397"/>
      <c r="P47" s="397"/>
      <c r="S47" s="413"/>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row>
    <row r="48" spans="1:56" ht="15.5">
      <c r="A48" s="413"/>
      <c r="B48" s="413"/>
      <c r="D48" s="413"/>
      <c r="F48" s="413"/>
      <c r="G48" s="414"/>
      <c r="H48" s="397"/>
      <c r="K48" s="397"/>
      <c r="L48" s="413"/>
      <c r="M48" s="413"/>
      <c r="N48" s="413"/>
      <c r="O48" s="397"/>
      <c r="P48" s="397"/>
      <c r="S48" s="413"/>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row>
    <row r="49" spans="1:56" ht="15.5">
      <c r="A49" s="413"/>
      <c r="B49" s="413"/>
      <c r="D49" s="413"/>
      <c r="F49" s="413"/>
      <c r="G49" s="414"/>
      <c r="H49" s="397"/>
      <c r="K49" s="397"/>
      <c r="L49" s="413"/>
      <c r="M49" s="413"/>
      <c r="N49" s="413"/>
      <c r="O49" s="397"/>
      <c r="P49" s="397"/>
      <c r="S49" s="413"/>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row>
    <row r="50" spans="1:56" ht="15.5">
      <c r="A50" s="413"/>
      <c r="B50" s="413"/>
      <c r="D50" s="413"/>
      <c r="F50" s="413"/>
      <c r="G50" s="414"/>
      <c r="H50" s="397"/>
      <c r="K50" s="397"/>
      <c r="L50" s="413"/>
      <c r="M50" s="413"/>
      <c r="N50" s="413"/>
      <c r="O50" s="397"/>
      <c r="P50" s="397"/>
      <c r="S50" s="413"/>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row>
    <row r="51" spans="1:56" ht="15.5">
      <c r="A51" s="413"/>
      <c r="B51" s="413"/>
      <c r="D51" s="413"/>
      <c r="F51" s="413"/>
      <c r="G51" s="414"/>
      <c r="H51" s="397"/>
      <c r="K51" s="397"/>
      <c r="L51" s="413"/>
      <c r="M51" s="413"/>
      <c r="N51" s="413"/>
      <c r="O51" s="397"/>
      <c r="P51" s="397"/>
      <c r="S51" s="413"/>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row>
    <row r="52" spans="1:56" ht="15.5">
      <c r="A52" s="413"/>
      <c r="B52" s="413"/>
      <c r="D52" s="413"/>
      <c r="F52" s="413"/>
      <c r="G52" s="414"/>
      <c r="H52" s="397"/>
      <c r="K52" s="397"/>
      <c r="L52" s="413"/>
      <c r="M52" s="413"/>
      <c r="N52" s="413"/>
      <c r="O52" s="397"/>
      <c r="P52" s="397"/>
      <c r="S52" s="413"/>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row>
    <row r="53" spans="1:56" ht="15.5">
      <c r="A53" s="413"/>
      <c r="B53" s="413"/>
      <c r="D53" s="413"/>
      <c r="F53" s="413"/>
      <c r="G53" s="414"/>
      <c r="H53" s="397"/>
      <c r="K53" s="397"/>
      <c r="L53" s="413"/>
      <c r="M53" s="413"/>
      <c r="N53" s="413"/>
      <c r="O53" s="397"/>
      <c r="P53" s="397"/>
      <c r="S53" s="413"/>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row>
    <row r="54" spans="1:56" ht="15.5">
      <c r="A54" s="413"/>
      <c r="B54" s="413"/>
      <c r="D54" s="413"/>
      <c r="F54" s="413"/>
      <c r="G54" s="414"/>
      <c r="H54" s="397"/>
      <c r="K54" s="397"/>
      <c r="L54" s="413"/>
      <c r="M54" s="413"/>
      <c r="N54" s="413"/>
      <c r="O54" s="397"/>
      <c r="P54" s="397"/>
      <c r="S54" s="413"/>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row>
    <row r="55" spans="1:56" ht="15.5">
      <c r="A55" s="413"/>
      <c r="B55" s="413"/>
      <c r="D55" s="413"/>
      <c r="F55" s="413"/>
      <c r="G55" s="414"/>
      <c r="H55" s="397"/>
      <c r="K55" s="397"/>
      <c r="L55" s="413"/>
      <c r="M55" s="413"/>
      <c r="N55" s="413"/>
      <c r="O55" s="397"/>
      <c r="P55" s="397"/>
      <c r="S55" s="413"/>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row>
    <row r="56" spans="1:56" s="419" customFormat="1" ht="15.5">
      <c r="A56" s="413"/>
      <c r="B56" s="413"/>
      <c r="C56" s="414"/>
      <c r="D56" s="413"/>
      <c r="E56" s="413"/>
      <c r="F56" s="413"/>
      <c r="G56" s="414"/>
      <c r="H56" s="397"/>
      <c r="I56" s="405"/>
      <c r="J56" s="405"/>
      <c r="K56" s="397"/>
      <c r="L56" s="413"/>
      <c r="M56" s="413"/>
      <c r="N56" s="413"/>
      <c r="O56" s="397"/>
      <c r="P56" s="397"/>
      <c r="Q56" s="413"/>
      <c r="R56" s="413"/>
      <c r="S56" s="413"/>
      <c r="T56" s="413"/>
      <c r="U56" s="413"/>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row>
    <row r="57" spans="1:56" s="419" customFormat="1" ht="15.5">
      <c r="A57" s="413"/>
      <c r="B57" s="413"/>
      <c r="C57" s="414"/>
      <c r="D57" s="413"/>
      <c r="E57" s="413"/>
      <c r="F57" s="413"/>
      <c r="G57" s="414"/>
      <c r="H57" s="397"/>
      <c r="I57" s="405"/>
      <c r="J57" s="405"/>
      <c r="K57" s="397"/>
      <c r="L57" s="413"/>
      <c r="M57" s="413"/>
      <c r="N57" s="413"/>
      <c r="O57" s="397"/>
      <c r="P57" s="397"/>
      <c r="Q57" s="413"/>
      <c r="R57" s="413"/>
      <c r="S57" s="413"/>
      <c r="T57" s="413"/>
      <c r="U57" s="413"/>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row>
    <row r="58" spans="1:56" ht="15.5">
      <c r="A58" s="7"/>
      <c r="B58" s="7"/>
      <c r="C58" s="416"/>
      <c r="D58" s="7"/>
      <c r="E58" s="7"/>
      <c r="F58" s="7"/>
      <c r="G58" s="416"/>
      <c r="H58" s="397"/>
      <c r="K58" s="397"/>
      <c r="L58" s="413"/>
      <c r="M58" s="413"/>
      <c r="N58" s="413"/>
      <c r="O58" s="397"/>
      <c r="P58" s="397"/>
      <c r="S58" s="413"/>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row>
    <row r="59" spans="1:56" ht="15.5">
      <c r="A59" s="7"/>
      <c r="B59" s="7"/>
      <c r="C59" s="416"/>
      <c r="D59" s="7"/>
      <c r="E59" s="7"/>
      <c r="F59" s="7"/>
      <c r="G59" s="416"/>
      <c r="H59" s="397"/>
      <c r="K59" s="397"/>
      <c r="L59" s="413"/>
      <c r="M59" s="413"/>
      <c r="N59" s="413"/>
      <c r="O59" s="397"/>
      <c r="P59" s="397"/>
      <c r="S59" s="413"/>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row>
    <row r="60" spans="1:56" ht="15.5">
      <c r="A60" s="7"/>
      <c r="B60" s="7"/>
      <c r="C60" s="416"/>
      <c r="D60" s="7"/>
      <c r="E60" s="7"/>
      <c r="F60" s="7"/>
      <c r="G60" s="416"/>
      <c r="H60" s="7"/>
      <c r="I60" s="416"/>
      <c r="J60" s="416"/>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row>
    <row r="61" spans="1:56" ht="15.5">
      <c r="A61" s="7"/>
      <c r="B61" s="7"/>
      <c r="C61" s="416"/>
      <c r="D61" s="7"/>
      <c r="E61" s="7"/>
      <c r="F61" s="7"/>
      <c r="G61" s="416"/>
      <c r="H61" s="7"/>
      <c r="I61" s="416"/>
      <c r="J61" s="416"/>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row>
    <row r="62" spans="1:56" ht="15.5">
      <c r="A62" s="7"/>
      <c r="B62" s="7"/>
      <c r="C62" s="416"/>
      <c r="D62" s="7"/>
      <c r="E62" s="7"/>
      <c r="F62" s="7"/>
      <c r="G62" s="416"/>
      <c r="H62" s="7"/>
      <c r="I62" s="416"/>
      <c r="J62" s="416"/>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row>
    <row r="63" spans="1:56" ht="15.5">
      <c r="A63" s="7"/>
      <c r="B63" s="7"/>
      <c r="C63" s="416"/>
      <c r="D63" s="7"/>
      <c r="E63" s="7"/>
      <c r="F63" s="7"/>
      <c r="G63" s="416"/>
      <c r="H63" s="7"/>
      <c r="I63" s="416"/>
      <c r="J63" s="416"/>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row>
    <row r="64" spans="1:56" ht="15.5">
      <c r="A64" s="7"/>
      <c r="B64" s="7"/>
      <c r="C64" s="416"/>
      <c r="D64" s="7"/>
      <c r="E64" s="7"/>
      <c r="F64" s="7"/>
      <c r="G64" s="416"/>
      <c r="H64" s="7"/>
      <c r="I64" s="416"/>
      <c r="J64" s="416"/>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row>
    <row r="65" spans="1:56" ht="15.5">
      <c r="A65" s="7"/>
      <c r="B65" s="7"/>
      <c r="C65" s="416"/>
      <c r="D65" s="7"/>
      <c r="E65" s="7"/>
      <c r="F65" s="7"/>
      <c r="G65" s="416"/>
      <c r="H65" s="7"/>
      <c r="I65" s="416"/>
      <c r="J65" s="416"/>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row>
    <row r="66" spans="1:56" ht="15.5">
      <c r="A66" s="7"/>
      <c r="B66" s="7"/>
      <c r="C66" s="416"/>
      <c r="D66" s="7"/>
      <c r="E66" s="7"/>
      <c r="F66" s="7"/>
      <c r="G66" s="416"/>
      <c r="H66" s="7"/>
      <c r="I66" s="416"/>
      <c r="J66" s="416"/>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row>
    <row r="67" spans="1:56" ht="15.5">
      <c r="A67" s="7"/>
      <c r="B67" s="7"/>
      <c r="C67" s="416"/>
      <c r="D67" s="7"/>
      <c r="E67" s="7"/>
      <c r="F67" s="7"/>
      <c r="G67" s="416"/>
      <c r="H67" s="7"/>
      <c r="I67" s="416"/>
      <c r="J67" s="416"/>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row>
    <row r="68" spans="1:56" ht="15.5">
      <c r="A68" s="7"/>
      <c r="B68" s="7"/>
      <c r="C68" s="416"/>
      <c r="D68" s="7"/>
      <c r="E68" s="7"/>
      <c r="F68" s="7"/>
      <c r="G68" s="416"/>
      <c r="H68" s="7"/>
      <c r="I68" s="416"/>
      <c r="J68" s="416"/>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row>
    <row r="69" spans="1:56" ht="15.5">
      <c r="A69" s="7"/>
      <c r="B69" s="7"/>
      <c r="C69" s="416"/>
      <c r="D69" s="7"/>
      <c r="E69" s="7"/>
      <c r="F69" s="7"/>
      <c r="G69" s="416"/>
      <c r="H69" s="7"/>
      <c r="I69" s="416"/>
      <c r="J69" s="416"/>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row>
    <row r="70" spans="1:56" ht="15.5">
      <c r="A70" s="7"/>
      <c r="B70" s="7"/>
      <c r="C70" s="416"/>
      <c r="D70" s="7"/>
      <c r="E70" s="7"/>
      <c r="F70" s="7"/>
      <c r="G70" s="416"/>
      <c r="H70" s="7"/>
      <c r="I70" s="416"/>
      <c r="J70" s="416"/>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row>
    <row r="71" spans="1:56" ht="15.5">
      <c r="A71" s="7"/>
      <c r="B71" s="7"/>
      <c r="C71" s="416"/>
      <c r="D71" s="7"/>
      <c r="E71" s="7"/>
      <c r="F71" s="7"/>
      <c r="G71" s="416"/>
      <c r="H71" s="7"/>
      <c r="I71" s="416"/>
      <c r="J71" s="416"/>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row>
    <row r="72" spans="1:56" ht="15.5">
      <c r="A72" s="7"/>
      <c r="B72" s="7"/>
      <c r="C72" s="416"/>
      <c r="D72" s="7"/>
      <c r="E72" s="7"/>
      <c r="F72" s="7"/>
      <c r="G72" s="416"/>
      <c r="H72" s="7"/>
      <c r="I72" s="416"/>
      <c r="J72" s="416"/>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row>
    <row r="73" spans="1:56" ht="15.5">
      <c r="A73" s="7"/>
      <c r="B73" s="7"/>
      <c r="C73" s="416"/>
      <c r="D73" s="7"/>
      <c r="E73" s="7"/>
      <c r="F73" s="7"/>
      <c r="G73" s="416"/>
      <c r="H73" s="7"/>
      <c r="I73" s="416"/>
      <c r="J73" s="416"/>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row>
    <row r="74" spans="1:56" ht="15.5">
      <c r="A74" s="7"/>
      <c r="B74" s="7"/>
      <c r="C74" s="416"/>
      <c r="D74" s="7"/>
      <c r="E74" s="7"/>
      <c r="F74" s="7"/>
      <c r="G74" s="416"/>
      <c r="H74" s="7"/>
      <c r="I74" s="416"/>
      <c r="J74" s="416"/>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row>
    <row r="75" spans="1:56" ht="15.5">
      <c r="A75" s="7"/>
      <c r="B75" s="7"/>
      <c r="C75" s="416"/>
      <c r="D75" s="7"/>
      <c r="E75" s="7"/>
      <c r="F75" s="7"/>
      <c r="G75" s="416"/>
      <c r="H75" s="7"/>
      <c r="I75" s="416"/>
      <c r="J75" s="416"/>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row>
    <row r="76" spans="1:56" ht="15.5">
      <c r="A76" s="7"/>
      <c r="B76" s="7"/>
      <c r="C76" s="416"/>
      <c r="D76" s="7"/>
      <c r="E76" s="7"/>
      <c r="F76" s="7"/>
      <c r="G76" s="416"/>
      <c r="H76" s="7"/>
      <c r="I76" s="416"/>
      <c r="J76" s="416"/>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row>
    <row r="77" spans="1:56" ht="15.5">
      <c r="A77" s="7"/>
      <c r="B77" s="7"/>
      <c r="C77" s="416"/>
      <c r="D77" s="7"/>
      <c r="E77" s="7"/>
      <c r="F77" s="7"/>
      <c r="G77" s="416"/>
      <c r="H77" s="7"/>
      <c r="I77" s="416"/>
      <c r="J77" s="416"/>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row>
    <row r="78" spans="1:56" ht="15.5">
      <c r="A78" s="7"/>
      <c r="B78" s="7"/>
      <c r="C78" s="416"/>
      <c r="D78" s="7"/>
      <c r="E78" s="7"/>
      <c r="F78" s="7"/>
      <c r="G78" s="416"/>
      <c r="H78" s="7"/>
      <c r="I78" s="416"/>
      <c r="J78" s="416"/>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row>
    <row r="79" spans="1:56" ht="15.5">
      <c r="A79" s="7"/>
      <c r="B79" s="7"/>
      <c r="C79" s="416"/>
      <c r="D79" s="7"/>
      <c r="E79" s="7"/>
      <c r="F79" s="7"/>
      <c r="G79" s="416"/>
      <c r="H79" s="7"/>
      <c r="I79" s="416"/>
      <c r="J79" s="416"/>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row>
    <row r="80" spans="1:56" ht="15.5">
      <c r="A80" s="7"/>
      <c r="B80" s="7"/>
      <c r="C80" s="416"/>
      <c r="D80" s="7"/>
      <c r="E80" s="7"/>
      <c r="F80" s="7"/>
      <c r="G80" s="416"/>
      <c r="H80" s="7"/>
      <c r="I80" s="416"/>
      <c r="J80" s="416"/>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row>
    <row r="81" spans="1:56" ht="15.5">
      <c r="A81" s="7"/>
      <c r="B81" s="7"/>
      <c r="C81" s="416"/>
      <c r="D81" s="7"/>
      <c r="E81" s="7"/>
      <c r="F81" s="7"/>
      <c r="G81" s="416"/>
      <c r="H81" s="7"/>
      <c r="I81" s="416"/>
      <c r="J81" s="416"/>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row>
    <row r="82" spans="1:56" ht="15.5">
      <c r="A82" s="7"/>
      <c r="B82" s="7"/>
      <c r="C82" s="416"/>
      <c r="D82" s="7"/>
      <c r="E82" s="7"/>
      <c r="F82" s="7"/>
      <c r="G82" s="416"/>
      <c r="H82" s="7"/>
      <c r="I82" s="416"/>
      <c r="J82" s="416"/>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row>
    <row r="83" spans="1:56" ht="15.5">
      <c r="A83" s="7"/>
      <c r="B83" s="7"/>
      <c r="C83" s="416"/>
      <c r="D83" s="7"/>
      <c r="E83" s="7"/>
      <c r="F83" s="7"/>
      <c r="G83" s="416"/>
      <c r="H83" s="7"/>
      <c r="I83" s="416"/>
      <c r="J83" s="416"/>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row>
    <row r="84" spans="1:56" ht="15.5">
      <c r="A84" s="7"/>
      <c r="B84" s="7"/>
      <c r="C84" s="416"/>
      <c r="D84" s="7"/>
      <c r="E84" s="7"/>
      <c r="F84" s="7"/>
      <c r="G84" s="416"/>
      <c r="H84" s="7"/>
      <c r="I84" s="416"/>
      <c r="J84" s="416"/>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row>
    <row r="85" spans="1:56" ht="15.5">
      <c r="A85" s="7"/>
      <c r="B85" s="7"/>
      <c r="C85" s="416"/>
      <c r="D85" s="7"/>
      <c r="E85" s="7"/>
      <c r="F85" s="7"/>
      <c r="G85" s="416"/>
      <c r="H85" s="7"/>
      <c r="I85" s="416"/>
      <c r="J85" s="416"/>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row>
    <row r="86" spans="1:56" ht="15.5">
      <c r="A86" s="7"/>
      <c r="B86" s="7"/>
      <c r="C86" s="416"/>
      <c r="D86" s="7"/>
      <c r="E86" s="7"/>
      <c r="F86" s="7"/>
      <c r="G86" s="416"/>
      <c r="H86" s="7"/>
      <c r="I86" s="416"/>
      <c r="J86" s="416"/>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row>
    <row r="87" spans="1:56" ht="15.5">
      <c r="A87" s="7"/>
      <c r="B87" s="7"/>
      <c r="C87" s="416"/>
      <c r="D87" s="7"/>
      <c r="E87" s="7"/>
      <c r="F87" s="7"/>
      <c r="G87" s="416"/>
      <c r="H87" s="7"/>
      <c r="I87" s="416"/>
      <c r="J87" s="416"/>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row>
    <row r="88" spans="1:56" ht="15.5">
      <c r="A88" s="7"/>
      <c r="B88" s="7"/>
      <c r="C88" s="416"/>
      <c r="D88" s="7"/>
      <c r="E88" s="7"/>
      <c r="F88" s="7"/>
      <c r="G88" s="416"/>
      <c r="H88" s="7"/>
      <c r="I88" s="416"/>
      <c r="J88" s="416"/>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row>
    <row r="89" spans="1:56" ht="15.5">
      <c r="A89" s="7"/>
      <c r="B89" s="7"/>
      <c r="C89" s="416"/>
      <c r="D89" s="7"/>
      <c r="E89" s="7"/>
      <c r="F89" s="7"/>
      <c r="G89" s="416"/>
      <c r="H89" s="7"/>
      <c r="I89" s="416"/>
      <c r="J89" s="416"/>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row>
    <row r="90" spans="1:56" ht="15.5">
      <c r="A90" s="7"/>
      <c r="B90" s="7"/>
      <c r="C90" s="416"/>
      <c r="D90" s="7"/>
      <c r="E90" s="7"/>
      <c r="F90" s="7"/>
      <c r="G90" s="416"/>
      <c r="H90" s="7"/>
      <c r="I90" s="416"/>
      <c r="J90" s="416"/>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row>
    <row r="91" spans="1:56" ht="15.5">
      <c r="A91" s="7"/>
      <c r="B91" s="7"/>
      <c r="C91" s="416"/>
      <c r="D91" s="7"/>
      <c r="E91" s="7"/>
      <c r="F91" s="7"/>
      <c r="G91" s="416"/>
      <c r="H91" s="7"/>
      <c r="I91" s="416"/>
      <c r="J91" s="416"/>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row>
    <row r="92" spans="1:56" ht="15.5">
      <c r="A92" s="7"/>
      <c r="B92" s="7"/>
      <c r="C92" s="416"/>
      <c r="D92" s="7"/>
      <c r="E92" s="7"/>
      <c r="F92" s="7"/>
      <c r="G92" s="416"/>
      <c r="H92" s="7"/>
      <c r="I92" s="416"/>
      <c r="J92" s="416"/>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row>
    <row r="93" spans="1:56" ht="15.5">
      <c r="A93" s="7"/>
      <c r="B93" s="7"/>
      <c r="C93" s="416"/>
      <c r="D93" s="7"/>
      <c r="E93" s="7"/>
      <c r="F93" s="7"/>
      <c r="G93" s="416"/>
      <c r="H93" s="7"/>
      <c r="I93" s="416"/>
      <c r="J93" s="416"/>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row>
    <row r="94" spans="1:56" ht="15.5">
      <c r="A94" s="7"/>
      <c r="B94" s="7"/>
      <c r="C94" s="416"/>
      <c r="D94" s="7"/>
      <c r="E94" s="7"/>
      <c r="F94" s="7"/>
      <c r="G94" s="416"/>
      <c r="H94" s="7"/>
      <c r="I94" s="416"/>
      <c r="J94" s="416"/>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row>
    <row r="95" spans="1:56" ht="15.5">
      <c r="A95" s="7"/>
      <c r="B95" s="7"/>
      <c r="C95" s="416"/>
      <c r="D95" s="7"/>
      <c r="E95" s="7"/>
      <c r="F95" s="7"/>
      <c r="G95" s="416"/>
      <c r="H95" s="7"/>
      <c r="I95" s="416"/>
      <c r="J95" s="416"/>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row>
    <row r="96" spans="1:56" ht="15.5">
      <c r="A96" s="7"/>
      <c r="B96" s="7"/>
      <c r="C96" s="416"/>
      <c r="D96" s="7"/>
      <c r="E96" s="7"/>
      <c r="F96" s="7"/>
      <c r="G96" s="416"/>
      <c r="H96" s="7"/>
      <c r="I96" s="416"/>
      <c r="J96" s="416"/>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row>
    <row r="97" spans="1:56" ht="15.5">
      <c r="A97" s="7"/>
      <c r="B97" s="7"/>
      <c r="C97" s="416"/>
      <c r="D97" s="7"/>
      <c r="E97" s="7"/>
      <c r="F97" s="7"/>
      <c r="G97" s="416"/>
      <c r="H97" s="7"/>
      <c r="I97" s="416"/>
      <c r="J97" s="416"/>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row>
    <row r="98" spans="1:56" ht="15.5">
      <c r="A98" s="7"/>
      <c r="B98" s="7"/>
      <c r="C98" s="416"/>
      <c r="D98" s="7"/>
      <c r="E98" s="7"/>
      <c r="F98" s="7"/>
      <c r="G98" s="416"/>
      <c r="H98" s="7"/>
      <c r="I98" s="416"/>
      <c r="J98" s="416"/>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row>
    <row r="99" spans="1:56" ht="15.5">
      <c r="A99" s="7"/>
      <c r="B99" s="7"/>
      <c r="C99" s="416"/>
      <c r="D99" s="7"/>
      <c r="E99" s="7"/>
      <c r="F99" s="7"/>
      <c r="G99" s="416"/>
      <c r="H99" s="7"/>
      <c r="I99" s="416"/>
      <c r="J99" s="416"/>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row>
    <row r="100" spans="1:56" ht="15.5">
      <c r="A100" s="7"/>
      <c r="B100" s="7"/>
      <c r="C100" s="416"/>
      <c r="D100" s="7"/>
      <c r="E100" s="7"/>
      <c r="F100" s="7"/>
      <c r="G100" s="416"/>
      <c r="H100" s="7"/>
      <c r="I100" s="416"/>
      <c r="J100" s="416"/>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row>
    <row r="101" spans="1:56" ht="15.5">
      <c r="A101" s="7"/>
      <c r="B101" s="7"/>
      <c r="C101" s="416"/>
      <c r="D101" s="7"/>
      <c r="E101" s="7"/>
      <c r="F101" s="7"/>
      <c r="G101" s="416"/>
      <c r="H101" s="7"/>
      <c r="I101" s="416"/>
      <c r="J101" s="416"/>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row>
    <row r="102" spans="1:56" ht="15.5">
      <c r="A102" s="7"/>
      <c r="B102" s="7"/>
      <c r="C102" s="416"/>
      <c r="D102" s="7"/>
      <c r="E102" s="7"/>
      <c r="F102" s="7"/>
      <c r="G102" s="416"/>
      <c r="H102" s="7"/>
      <c r="I102" s="416"/>
      <c r="J102" s="416"/>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row>
    <row r="103" spans="1:56" ht="15.5">
      <c r="A103" s="7"/>
      <c r="B103" s="7"/>
      <c r="C103" s="416"/>
      <c r="D103" s="7"/>
      <c r="E103" s="7"/>
      <c r="F103" s="7"/>
      <c r="G103" s="416"/>
      <c r="H103" s="7"/>
      <c r="I103" s="416"/>
      <c r="J103" s="416"/>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row>
    <row r="104" spans="1:56" ht="15.5">
      <c r="A104" s="7"/>
      <c r="B104" s="7"/>
      <c r="C104" s="416"/>
      <c r="D104" s="7"/>
      <c r="E104" s="7"/>
      <c r="F104" s="7"/>
      <c r="G104" s="416"/>
      <c r="H104" s="7"/>
      <c r="I104" s="416"/>
      <c r="J104" s="416"/>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row>
    <row r="105" spans="1:56" ht="15.5">
      <c r="A105" s="7"/>
      <c r="B105" s="7"/>
      <c r="C105" s="416"/>
      <c r="D105" s="7"/>
      <c r="E105" s="7"/>
      <c r="F105" s="7"/>
      <c r="G105" s="416"/>
      <c r="H105" s="7"/>
      <c r="I105" s="416"/>
      <c r="J105" s="416"/>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row>
    <row r="106" spans="1:56" ht="15.5">
      <c r="A106" s="7"/>
      <c r="B106" s="7"/>
      <c r="C106" s="416"/>
      <c r="D106" s="7"/>
      <c r="E106" s="7"/>
      <c r="F106" s="7"/>
      <c r="G106" s="416"/>
      <c r="H106" s="7"/>
      <c r="I106" s="416"/>
      <c r="J106" s="416"/>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row>
    <row r="107" spans="1:56" ht="15.5">
      <c r="A107" s="7"/>
      <c r="B107" s="7"/>
      <c r="C107" s="416"/>
      <c r="D107" s="7"/>
      <c r="E107" s="7"/>
      <c r="F107" s="7"/>
      <c r="G107" s="416"/>
      <c r="H107" s="7"/>
      <c r="I107" s="416"/>
      <c r="J107" s="416"/>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row>
    <row r="108" spans="1:56" ht="15.5">
      <c r="A108" s="7"/>
      <c r="B108" s="7"/>
      <c r="C108" s="416"/>
      <c r="D108" s="7"/>
      <c r="E108" s="7"/>
      <c r="F108" s="7"/>
      <c r="G108" s="416"/>
      <c r="H108" s="7"/>
      <c r="I108" s="416"/>
      <c r="J108" s="416"/>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row>
    <row r="109" spans="1:56" ht="15.5">
      <c r="A109" s="7"/>
      <c r="B109" s="7"/>
      <c r="C109" s="416"/>
      <c r="D109" s="7"/>
      <c r="E109" s="7"/>
      <c r="F109" s="7"/>
      <c r="G109" s="416"/>
      <c r="H109" s="7"/>
      <c r="I109" s="416"/>
      <c r="J109" s="416"/>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row>
    <row r="110" spans="1:56" ht="15.5">
      <c r="A110" s="7"/>
      <c r="B110" s="7"/>
      <c r="C110" s="416"/>
      <c r="D110" s="7"/>
      <c r="E110" s="7"/>
      <c r="F110" s="7"/>
      <c r="G110" s="416"/>
      <c r="H110" s="7"/>
      <c r="I110" s="416"/>
      <c r="J110" s="416"/>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row>
    <row r="111" spans="1:56" ht="15.5">
      <c r="A111" s="7"/>
      <c r="B111" s="7"/>
      <c r="C111" s="416"/>
      <c r="D111" s="7"/>
      <c r="E111" s="7"/>
      <c r="F111" s="7"/>
      <c r="G111" s="416"/>
      <c r="H111" s="7"/>
      <c r="I111" s="416"/>
      <c r="J111" s="416"/>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row>
    <row r="112" spans="1:56" ht="15.5">
      <c r="A112" s="7"/>
      <c r="B112" s="7"/>
      <c r="C112" s="416"/>
      <c r="D112" s="7"/>
      <c r="E112" s="7"/>
      <c r="F112" s="7"/>
      <c r="G112" s="416"/>
      <c r="H112" s="7"/>
      <c r="I112" s="416"/>
      <c r="J112" s="416"/>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row>
    <row r="113" spans="1:56" ht="15.5">
      <c r="A113" s="7"/>
      <c r="B113" s="7"/>
      <c r="C113" s="416"/>
      <c r="D113" s="7"/>
      <c r="E113" s="7"/>
      <c r="F113" s="7"/>
      <c r="G113" s="416"/>
      <c r="H113" s="7"/>
      <c r="I113" s="416"/>
      <c r="J113" s="416"/>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row>
    <row r="114" spans="1:56" ht="15.5">
      <c r="A114" s="7"/>
      <c r="B114" s="7"/>
      <c r="C114" s="416"/>
      <c r="D114" s="7"/>
      <c r="E114" s="7"/>
      <c r="F114" s="7"/>
      <c r="G114" s="416"/>
      <c r="H114" s="7"/>
      <c r="I114" s="416"/>
      <c r="J114" s="416"/>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row>
    <row r="115" spans="1:56" ht="15.5">
      <c r="A115" s="7"/>
      <c r="B115" s="7"/>
      <c r="C115" s="416"/>
      <c r="D115" s="7"/>
      <c r="E115" s="7"/>
      <c r="F115" s="7"/>
      <c r="G115" s="416"/>
      <c r="H115" s="7"/>
      <c r="I115" s="416"/>
      <c r="J115" s="416"/>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row>
    <row r="116" spans="1:56" ht="15.5">
      <c r="A116" s="7"/>
      <c r="B116" s="7"/>
      <c r="C116" s="416"/>
      <c r="D116" s="7"/>
      <c r="E116" s="7"/>
      <c r="F116" s="7"/>
      <c r="G116" s="416"/>
      <c r="H116" s="7"/>
      <c r="I116" s="416"/>
      <c r="J116" s="416"/>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row>
    <row r="117" spans="1:56" ht="15.5">
      <c r="A117" s="7"/>
      <c r="B117" s="7"/>
      <c r="C117" s="416"/>
      <c r="D117" s="7"/>
      <c r="E117" s="7"/>
      <c r="F117" s="7"/>
      <c r="G117" s="416"/>
      <c r="H117" s="7"/>
      <c r="I117" s="416"/>
      <c r="J117" s="416"/>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row>
    <row r="118" spans="1:56" ht="15.5">
      <c r="A118" s="7"/>
      <c r="B118" s="7"/>
      <c r="C118" s="416"/>
      <c r="D118" s="7"/>
      <c r="E118" s="7"/>
      <c r="F118" s="7"/>
      <c r="G118" s="416"/>
      <c r="H118" s="7"/>
      <c r="I118" s="416"/>
      <c r="J118" s="416"/>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row>
    <row r="119" spans="1:56" ht="15.5">
      <c r="A119" s="7"/>
      <c r="B119" s="7"/>
      <c r="C119" s="416"/>
      <c r="D119" s="7"/>
      <c r="E119" s="7"/>
      <c r="F119" s="7"/>
      <c r="G119" s="416"/>
      <c r="H119" s="7"/>
      <c r="I119" s="416"/>
      <c r="J119" s="416"/>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row>
    <row r="120" spans="1:56" ht="15.5">
      <c r="A120" s="7"/>
      <c r="B120" s="7"/>
      <c r="C120" s="416"/>
      <c r="D120" s="7"/>
      <c r="E120" s="7"/>
      <c r="F120" s="7"/>
      <c r="G120" s="416"/>
      <c r="H120" s="7"/>
      <c r="I120" s="416"/>
      <c r="J120" s="416"/>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row>
    <row r="121" spans="1:56" ht="15.5">
      <c r="A121" s="7"/>
      <c r="B121" s="7"/>
      <c r="C121" s="416"/>
      <c r="D121" s="7"/>
      <c r="E121" s="7"/>
      <c r="F121" s="7"/>
      <c r="G121" s="416"/>
      <c r="H121" s="7"/>
      <c r="I121" s="416"/>
      <c r="J121" s="416"/>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row>
    <row r="122" spans="1:56" ht="15.5">
      <c r="A122" s="7"/>
      <c r="B122" s="7"/>
      <c r="C122" s="416"/>
      <c r="D122" s="7"/>
      <c r="E122" s="7"/>
      <c r="F122" s="7"/>
      <c r="G122" s="416"/>
      <c r="H122" s="7"/>
      <c r="I122" s="416"/>
      <c r="J122" s="416"/>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row>
    <row r="123" spans="1:56" ht="15.5">
      <c r="A123" s="7"/>
      <c r="B123" s="7"/>
      <c r="C123" s="416"/>
      <c r="D123" s="7"/>
      <c r="E123" s="7"/>
      <c r="F123" s="7"/>
      <c r="G123" s="416"/>
      <c r="H123" s="7"/>
      <c r="I123" s="416"/>
      <c r="J123" s="416"/>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row>
    <row r="124" spans="1:56" ht="15.5">
      <c r="A124" s="7"/>
      <c r="B124" s="7"/>
      <c r="C124" s="416"/>
      <c r="D124" s="7"/>
      <c r="E124" s="7"/>
      <c r="F124" s="7"/>
      <c r="G124" s="416"/>
      <c r="H124" s="7"/>
      <c r="I124" s="416"/>
      <c r="J124" s="416"/>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row>
    <row r="125" spans="1:56" ht="15.5">
      <c r="A125" s="7"/>
      <c r="B125" s="7"/>
      <c r="C125" s="416"/>
      <c r="D125" s="7"/>
      <c r="E125" s="7"/>
      <c r="F125" s="7"/>
      <c r="G125" s="416"/>
      <c r="H125" s="7"/>
      <c r="I125" s="416"/>
      <c r="J125" s="416"/>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row>
    <row r="126" spans="1:56" ht="15.5">
      <c r="A126" s="7"/>
      <c r="B126" s="7"/>
      <c r="C126" s="416"/>
      <c r="D126" s="7"/>
      <c r="E126" s="7"/>
      <c r="F126" s="7"/>
      <c r="G126" s="416"/>
      <c r="H126" s="7"/>
      <c r="I126" s="416"/>
      <c r="J126" s="416"/>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row>
    <row r="127" spans="1:56" ht="15.5">
      <c r="A127" s="7"/>
      <c r="B127" s="7"/>
      <c r="C127" s="416"/>
      <c r="D127" s="7"/>
      <c r="E127" s="7"/>
      <c r="F127" s="7"/>
      <c r="G127" s="416"/>
      <c r="H127" s="7"/>
      <c r="I127" s="416"/>
      <c r="J127" s="416"/>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row>
    <row r="128" spans="1:56" ht="15.5">
      <c r="A128" s="7"/>
      <c r="B128" s="7"/>
      <c r="C128" s="416"/>
      <c r="D128" s="7"/>
      <c r="E128" s="7"/>
      <c r="F128" s="7"/>
      <c r="G128" s="416"/>
      <c r="H128" s="7"/>
      <c r="I128" s="416"/>
      <c r="J128" s="416"/>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row>
    <row r="129" spans="1:56" ht="15.5">
      <c r="A129" s="7"/>
      <c r="B129" s="7"/>
      <c r="C129" s="416"/>
      <c r="D129" s="7"/>
      <c r="E129" s="7"/>
      <c r="F129" s="7"/>
      <c r="G129" s="416"/>
      <c r="H129" s="7"/>
      <c r="I129" s="416"/>
      <c r="J129" s="416"/>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row>
    <row r="130" spans="1:56" ht="15.5">
      <c r="A130" s="7"/>
      <c r="B130" s="7"/>
      <c r="C130" s="416"/>
      <c r="D130" s="7"/>
      <c r="E130" s="7"/>
      <c r="F130" s="7"/>
      <c r="G130" s="416"/>
      <c r="H130" s="7"/>
      <c r="I130" s="416"/>
      <c r="J130" s="416"/>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row>
    <row r="131" spans="1:56" ht="15.5">
      <c r="A131" s="7"/>
      <c r="B131" s="7"/>
      <c r="C131" s="416"/>
      <c r="D131" s="7"/>
      <c r="E131" s="7"/>
      <c r="F131" s="7"/>
      <c r="G131" s="416"/>
      <c r="H131" s="7"/>
      <c r="I131" s="416"/>
      <c r="J131" s="416"/>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row>
    <row r="132" spans="1:56" ht="15.5">
      <c r="A132" s="7"/>
      <c r="B132" s="7"/>
      <c r="C132" s="416"/>
      <c r="D132" s="7"/>
      <c r="E132" s="7"/>
      <c r="F132" s="7"/>
      <c r="G132" s="416"/>
      <c r="H132" s="7"/>
      <c r="I132" s="416"/>
      <c r="J132" s="416"/>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row>
    <row r="133" spans="1:56" ht="15.5">
      <c r="A133" s="7"/>
      <c r="B133" s="7"/>
      <c r="C133" s="416"/>
      <c r="D133" s="7"/>
      <c r="E133" s="7"/>
      <c r="F133" s="7"/>
      <c r="G133" s="416"/>
      <c r="H133" s="7"/>
      <c r="I133" s="416"/>
      <c r="J133" s="416"/>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row>
    <row r="134" spans="1:56" ht="15.5">
      <c r="A134" s="7"/>
      <c r="B134" s="7"/>
      <c r="C134" s="416"/>
      <c r="D134" s="7"/>
      <c r="E134" s="7"/>
      <c r="F134" s="7"/>
      <c r="G134" s="416"/>
      <c r="H134" s="7"/>
      <c r="I134" s="416"/>
      <c r="J134" s="416"/>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row>
    <row r="135" spans="1:56" ht="15.5">
      <c r="H135" s="7"/>
      <c r="I135" s="416"/>
      <c r="J135" s="416"/>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row>
    <row r="136" spans="1:56" ht="15.5">
      <c r="H136" s="7"/>
      <c r="I136" s="416"/>
      <c r="J136" s="416"/>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row>
    <row r="137" spans="1:56" ht="15.5">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row>
    <row r="138" spans="1:56" ht="15.5">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row>
    <row r="139" spans="1:56" ht="15.5">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row>
    <row r="140" spans="1:56" ht="15.5">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row>
    <row r="141" spans="1:56" ht="15.5">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row>
    <row r="142" spans="1:56" ht="15.5">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row>
    <row r="143" spans="1:56" ht="15.5">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row>
    <row r="144" spans="1:56" ht="15.5">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row>
    <row r="145" spans="22:56" ht="15.5">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row>
    <row r="146" spans="22:56" ht="15.5">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row>
    <row r="147" spans="22:56" ht="15.5">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row>
  </sheetData>
  <autoFilter ref="A1:U1" xr:uid="{D8CE21F6-6162-4079-87B6-20B820697820}">
    <sortState xmlns:xlrd2="http://schemas.microsoft.com/office/spreadsheetml/2017/richdata2" ref="A2:U26">
      <sortCondition descending="1" ref="U1"/>
    </sortState>
  </autoFilter>
  <conditionalFormatting sqref="H27:K59 O27:P59">
    <cfRule type="cellIs" dxfId="25" priority="1" operator="equal">
      <formula>"No"</formula>
    </cfRule>
    <cfRule type="cellIs" dxfId="24" priority="2" operator="equal">
      <formula>"Yes"</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0F22-5ED3-4692-94C9-F6528B09CFFE}">
  <sheetPr>
    <tabColor theme="7"/>
    <pageSetUpPr fitToPage="1"/>
  </sheetPr>
  <dimension ref="A1:T209"/>
  <sheetViews>
    <sheetView topLeftCell="A124" zoomScale="56" zoomScaleNormal="85" workbookViewId="0">
      <pane xSplit="1" topLeftCell="B1" activePane="topRight" state="frozen"/>
      <selection activeCell="A80" sqref="A80"/>
      <selection pane="topRight" activeCell="A2" sqref="A2:A15"/>
    </sheetView>
  </sheetViews>
  <sheetFormatPr defaultColWidth="8.6640625" defaultRowHeight="15.5"/>
  <cols>
    <col min="1" max="1" width="58.5" style="280" customWidth="1"/>
    <col min="2" max="2" width="64.6640625" style="261" customWidth="1"/>
    <col min="3" max="3" width="45.6640625" style="261" hidden="1" customWidth="1"/>
    <col min="4" max="5" width="9" style="261" hidden="1" customWidth="1"/>
    <col min="6" max="6" width="0.1640625" style="261" customWidth="1"/>
    <col min="7" max="7" width="53.6640625" style="261" hidden="1" customWidth="1"/>
    <col min="8" max="8" width="42.6640625" style="261" customWidth="1"/>
    <col min="9" max="9" width="41.83203125" style="261" customWidth="1"/>
    <col min="10" max="10" width="39.5" style="261" customWidth="1"/>
    <col min="11" max="11" width="52.6640625" style="261" customWidth="1"/>
    <col min="12" max="12" width="39.33203125" style="261" customWidth="1"/>
    <col min="13" max="13" width="67.1640625" style="261" customWidth="1"/>
    <col min="14" max="19" width="8.6640625" style="261"/>
    <col min="20" max="20" width="49.33203125" style="261" bestFit="1" customWidth="1"/>
    <col min="21" max="16384" width="8.6640625" style="261"/>
  </cols>
  <sheetData>
    <row r="1" spans="1:13" ht="36">
      <c r="A1" s="292" t="s">
        <v>1442</v>
      </c>
      <c r="B1" s="297" t="s">
        <v>1443</v>
      </c>
      <c r="C1" s="297" t="s">
        <v>1444</v>
      </c>
      <c r="D1" s="297"/>
      <c r="E1" s="297"/>
      <c r="F1" s="297"/>
      <c r="G1" s="297" t="s">
        <v>1445</v>
      </c>
      <c r="H1" s="297" t="s">
        <v>1446</v>
      </c>
      <c r="I1" s="298" t="s">
        <v>1447</v>
      </c>
      <c r="J1" s="297" t="s">
        <v>1448</v>
      </c>
      <c r="K1" s="297" t="s">
        <v>1449</v>
      </c>
      <c r="L1" s="297" t="s">
        <v>1450</v>
      </c>
      <c r="M1" s="297" t="s">
        <v>1451</v>
      </c>
    </row>
    <row r="2" spans="1:13" ht="42">
      <c r="A2" s="599" t="s">
        <v>1452</v>
      </c>
      <c r="B2" s="324" t="s">
        <v>1453</v>
      </c>
      <c r="C2" s="324" t="s">
        <v>1454</v>
      </c>
      <c r="D2" s="267"/>
      <c r="E2" s="267"/>
      <c r="F2" s="267"/>
      <c r="G2" s="334" t="s">
        <v>1455</v>
      </c>
      <c r="H2" s="267" t="s">
        <v>1456</v>
      </c>
      <c r="I2" s="267" t="s">
        <v>1457</v>
      </c>
      <c r="J2" s="267" t="s">
        <v>1458</v>
      </c>
      <c r="K2" s="267"/>
      <c r="L2" s="267"/>
      <c r="M2" s="267"/>
    </row>
    <row r="3" spans="1:13" ht="126" customHeight="1">
      <c r="A3" s="599"/>
      <c r="B3" s="324" t="s">
        <v>1459</v>
      </c>
      <c r="C3" s="334" t="s">
        <v>1460</v>
      </c>
      <c r="D3" s="260"/>
      <c r="E3" s="260"/>
      <c r="F3" s="260"/>
      <c r="G3" s="334" t="s">
        <v>1461</v>
      </c>
      <c r="H3" s="267"/>
      <c r="I3" s="267" t="s">
        <v>1462</v>
      </c>
      <c r="J3" s="307" t="s">
        <v>1463</v>
      </c>
      <c r="K3" s="267"/>
      <c r="L3" s="260"/>
      <c r="M3" s="260"/>
    </row>
    <row r="4" spans="1:13" ht="124">
      <c r="A4" s="599"/>
      <c r="B4" s="324" t="s">
        <v>1464</v>
      </c>
      <c r="C4" s="334" t="s">
        <v>1465</v>
      </c>
      <c r="D4" s="260"/>
      <c r="E4" s="260"/>
      <c r="F4" s="260"/>
      <c r="G4" s="334" t="s">
        <v>1466</v>
      </c>
      <c r="H4" s="267" t="s">
        <v>1467</v>
      </c>
      <c r="I4" s="267" t="s">
        <v>1468</v>
      </c>
      <c r="J4" s="329" t="s">
        <v>1469</v>
      </c>
      <c r="K4" s="293"/>
      <c r="L4" s="260"/>
      <c r="M4" s="260"/>
    </row>
    <row r="5" spans="1:13" ht="93">
      <c r="A5" s="599"/>
      <c r="B5" s="324" t="s">
        <v>1470</v>
      </c>
      <c r="C5" s="334" t="s">
        <v>1471</v>
      </c>
      <c r="D5" s="260"/>
      <c r="E5" s="260"/>
      <c r="F5" s="260"/>
      <c r="G5" s="260"/>
      <c r="H5" s="307" t="s">
        <v>1472</v>
      </c>
      <c r="I5" s="307" t="s">
        <v>1473</v>
      </c>
      <c r="J5" s="293"/>
      <c r="K5" s="293"/>
      <c r="L5" s="260"/>
      <c r="M5" s="260"/>
    </row>
    <row r="6" spans="1:13" ht="108.5">
      <c r="A6" s="599"/>
      <c r="B6" s="324" t="s">
        <v>1474</v>
      </c>
      <c r="C6" s="334" t="s">
        <v>1475</v>
      </c>
      <c r="D6" s="260"/>
      <c r="E6" s="260"/>
      <c r="F6" s="260"/>
      <c r="G6" s="260"/>
      <c r="H6" s="329" t="s">
        <v>1476</v>
      </c>
      <c r="I6" s="329" t="s">
        <v>1477</v>
      </c>
      <c r="J6" s="293"/>
      <c r="K6" s="293"/>
      <c r="L6" s="260"/>
      <c r="M6" s="260"/>
    </row>
    <row r="7" spans="1:13" ht="77.5">
      <c r="A7" s="599"/>
      <c r="B7" s="324" t="s">
        <v>1478</v>
      </c>
      <c r="C7" s="334" t="s">
        <v>1479</v>
      </c>
      <c r="D7" s="260"/>
      <c r="E7" s="260"/>
      <c r="F7" s="260"/>
      <c r="G7" s="260"/>
      <c r="H7" s="293"/>
      <c r="I7" s="329" t="s">
        <v>1480</v>
      </c>
      <c r="J7" s="293"/>
      <c r="K7" s="293"/>
      <c r="L7" s="260"/>
      <c r="M7" s="260"/>
    </row>
    <row r="8" spans="1:13" ht="186">
      <c r="A8" s="599"/>
      <c r="B8" s="324" t="s">
        <v>1481</v>
      </c>
      <c r="C8" s="334" t="s">
        <v>1482</v>
      </c>
      <c r="D8" s="260"/>
      <c r="E8" s="260"/>
      <c r="F8" s="260"/>
      <c r="G8" s="260"/>
      <c r="H8" s="329" t="s">
        <v>1483</v>
      </c>
      <c r="I8" s="293" t="s">
        <v>1484</v>
      </c>
      <c r="J8" s="293" t="s">
        <v>1485</v>
      </c>
      <c r="K8" s="293" t="s">
        <v>1486</v>
      </c>
      <c r="L8" s="260"/>
      <c r="M8" s="260"/>
    </row>
    <row r="9" spans="1:13" ht="31">
      <c r="A9" s="599"/>
      <c r="B9" s="324" t="s">
        <v>1487</v>
      </c>
      <c r="C9" s="334" t="s">
        <v>1488</v>
      </c>
      <c r="D9" s="260"/>
      <c r="E9" s="260"/>
      <c r="F9" s="260"/>
      <c r="G9" s="260"/>
      <c r="H9" s="293"/>
      <c r="I9" s="329" t="s">
        <v>1489</v>
      </c>
      <c r="J9" s="329" t="s">
        <v>1490</v>
      </c>
      <c r="K9" s="293"/>
      <c r="L9" s="260"/>
      <c r="M9" s="260"/>
    </row>
    <row r="10" spans="1:13" ht="62">
      <c r="A10" s="599"/>
      <c r="B10" s="324" t="s">
        <v>1491</v>
      </c>
      <c r="C10" s="334" t="s">
        <v>1492</v>
      </c>
      <c r="D10" s="260"/>
      <c r="E10" s="260"/>
      <c r="F10" s="260"/>
      <c r="G10" s="260"/>
      <c r="H10" s="267"/>
      <c r="I10" s="267"/>
      <c r="J10" s="329" t="s">
        <v>1493</v>
      </c>
      <c r="K10" s="293"/>
      <c r="L10" s="260"/>
      <c r="M10" s="260"/>
    </row>
    <row r="11" spans="1:13" ht="46.5">
      <c r="A11" s="599"/>
      <c r="B11" s="324" t="s">
        <v>1494</v>
      </c>
      <c r="C11" s="334" t="s">
        <v>1495</v>
      </c>
      <c r="D11" s="260"/>
      <c r="E11" s="260"/>
      <c r="F11" s="260"/>
      <c r="G11" s="260"/>
      <c r="H11" s="293"/>
      <c r="I11" s="329" t="s">
        <v>1496</v>
      </c>
      <c r="J11" s="293"/>
      <c r="K11" s="293"/>
      <c r="L11" s="260"/>
      <c r="M11" s="260"/>
    </row>
    <row r="12" spans="1:13" ht="70">
      <c r="A12" s="599"/>
      <c r="B12" s="324" t="s">
        <v>1497</v>
      </c>
      <c r="C12" s="334" t="s">
        <v>1498</v>
      </c>
      <c r="D12" s="260"/>
      <c r="E12" s="260"/>
      <c r="F12" s="260"/>
      <c r="G12" s="260"/>
      <c r="H12" s="329" t="s">
        <v>1499</v>
      </c>
      <c r="I12" s="329" t="s">
        <v>1500</v>
      </c>
      <c r="J12" s="293"/>
      <c r="K12" s="293"/>
      <c r="L12" s="260"/>
      <c r="M12" s="260"/>
    </row>
    <row r="13" spans="1:13" ht="93">
      <c r="A13" s="599"/>
      <c r="B13" s="324" t="s">
        <v>1501</v>
      </c>
      <c r="C13" s="334" t="s">
        <v>1502</v>
      </c>
      <c r="D13" s="260"/>
      <c r="E13" s="260"/>
      <c r="F13" s="260"/>
      <c r="G13" s="260"/>
      <c r="H13" s="293"/>
      <c r="I13" s="293"/>
      <c r="J13" s="329" t="s">
        <v>1503</v>
      </c>
      <c r="K13" s="293"/>
      <c r="L13" s="260"/>
      <c r="M13" s="260"/>
    </row>
    <row r="14" spans="1:13" ht="56">
      <c r="A14" s="599"/>
      <c r="B14" s="324" t="s">
        <v>1504</v>
      </c>
      <c r="C14" s="334" t="s">
        <v>1505</v>
      </c>
      <c r="D14" s="260"/>
      <c r="E14" s="260"/>
      <c r="F14" s="260"/>
      <c r="G14" s="260"/>
      <c r="H14" s="307" t="s">
        <v>1506</v>
      </c>
      <c r="I14" s="307" t="s">
        <v>1507</v>
      </c>
      <c r="J14" s="293"/>
      <c r="K14" s="293"/>
      <c r="L14" s="260"/>
      <c r="M14" s="260"/>
    </row>
    <row r="15" spans="1:13" ht="42">
      <c r="A15" s="599"/>
      <c r="B15" s="324" t="s">
        <v>1508</v>
      </c>
      <c r="C15" s="334" t="s">
        <v>1509</v>
      </c>
      <c r="D15" s="260"/>
      <c r="E15" s="260"/>
      <c r="F15" s="260"/>
      <c r="G15" s="260"/>
      <c r="H15" s="267"/>
      <c r="I15" s="267"/>
      <c r="J15" s="267"/>
      <c r="K15" s="267"/>
      <c r="L15" s="260"/>
      <c r="M15" s="260"/>
    </row>
    <row r="16" spans="1:13" ht="42">
      <c r="A16" s="599" t="s">
        <v>1510</v>
      </c>
      <c r="B16" s="324" t="s">
        <v>1511</v>
      </c>
      <c r="C16" s="334" t="s">
        <v>1512</v>
      </c>
      <c r="D16" s="260"/>
      <c r="E16" s="260"/>
      <c r="F16" s="260"/>
      <c r="G16" s="260"/>
      <c r="H16" s="267"/>
      <c r="I16" s="267"/>
      <c r="J16" s="293"/>
      <c r="K16" s="293"/>
      <c r="L16" s="260"/>
      <c r="M16" s="260"/>
    </row>
    <row r="17" spans="1:13" ht="93">
      <c r="A17" s="599"/>
      <c r="B17" s="324" t="s">
        <v>1513</v>
      </c>
      <c r="C17" s="334" t="s">
        <v>1514</v>
      </c>
      <c r="D17" s="260"/>
      <c r="E17" s="260"/>
      <c r="F17" s="260"/>
      <c r="G17" s="260"/>
      <c r="H17" s="267"/>
      <c r="I17" s="307" t="s">
        <v>1515</v>
      </c>
      <c r="J17" s="329" t="s">
        <v>1516</v>
      </c>
      <c r="K17" s="293" t="s">
        <v>1517</v>
      </c>
      <c r="L17" s="260"/>
      <c r="M17" s="260"/>
    </row>
    <row r="18" spans="1:13" ht="93">
      <c r="A18" s="599"/>
      <c r="B18" s="324" t="s">
        <v>1518</v>
      </c>
      <c r="C18" s="334" t="s">
        <v>1519</v>
      </c>
      <c r="D18" s="260"/>
      <c r="E18" s="260"/>
      <c r="F18" s="260"/>
      <c r="G18" s="260"/>
      <c r="H18" s="267"/>
      <c r="I18" s="307" t="s">
        <v>1515</v>
      </c>
      <c r="J18" s="329" t="s">
        <v>1516</v>
      </c>
      <c r="K18" s="293"/>
      <c r="L18" s="260"/>
      <c r="M18" s="260"/>
    </row>
    <row r="19" spans="1:13" ht="70">
      <c r="A19" s="599"/>
      <c r="B19" s="324" t="s">
        <v>1520</v>
      </c>
      <c r="C19" s="324" t="s">
        <v>1521</v>
      </c>
      <c r="D19" s="267"/>
      <c r="E19" s="267"/>
      <c r="F19" s="267"/>
      <c r="G19" s="264" t="s">
        <v>1522</v>
      </c>
      <c r="H19" s="267" t="s">
        <v>1523</v>
      </c>
      <c r="I19" s="267"/>
      <c r="J19" s="267"/>
      <c r="K19" s="267"/>
      <c r="L19" s="267"/>
      <c r="M19" s="267"/>
    </row>
    <row r="20" spans="1:13" ht="56">
      <c r="A20" s="599"/>
      <c r="B20" s="324" t="s">
        <v>1524</v>
      </c>
      <c r="C20" s="334" t="s">
        <v>1525</v>
      </c>
      <c r="D20" s="260"/>
      <c r="E20" s="260"/>
      <c r="F20" s="260"/>
      <c r="G20" s="264"/>
      <c r="H20" s="260"/>
      <c r="I20" s="260"/>
      <c r="J20" s="260"/>
      <c r="K20" s="260"/>
      <c r="L20" s="260"/>
      <c r="M20" s="260"/>
    </row>
    <row r="21" spans="1:13" ht="28">
      <c r="A21" s="599"/>
      <c r="B21" s="324" t="s">
        <v>1526</v>
      </c>
      <c r="C21" s="334" t="s">
        <v>1527</v>
      </c>
      <c r="D21" s="260"/>
      <c r="E21" s="260"/>
      <c r="F21" s="260"/>
      <c r="G21" s="264"/>
      <c r="H21" s="260"/>
      <c r="I21" s="260"/>
      <c r="J21" s="260"/>
      <c r="K21" s="260"/>
      <c r="L21" s="260"/>
      <c r="M21" s="260"/>
    </row>
    <row r="22" spans="1:13">
      <c r="A22" s="599"/>
      <c r="B22" s="324" t="s">
        <v>1528</v>
      </c>
      <c r="C22" s="334" t="s">
        <v>1529</v>
      </c>
      <c r="D22" s="260"/>
      <c r="E22" s="260"/>
      <c r="F22" s="260"/>
      <c r="G22" s="264"/>
      <c r="H22" s="260"/>
      <c r="I22" s="260"/>
      <c r="J22" s="260"/>
      <c r="K22" s="260"/>
      <c r="L22" s="260"/>
      <c r="M22" s="260"/>
    </row>
    <row r="23" spans="1:13" ht="84">
      <c r="A23" s="599"/>
      <c r="B23" s="324" t="s">
        <v>1530</v>
      </c>
      <c r="C23" s="334" t="s">
        <v>1531</v>
      </c>
      <c r="D23" s="260"/>
      <c r="E23" s="260"/>
      <c r="F23" s="260"/>
      <c r="G23" s="264"/>
      <c r="H23" s="260"/>
      <c r="I23" s="260"/>
      <c r="J23" s="260"/>
      <c r="K23" s="260"/>
      <c r="L23" s="260"/>
      <c r="M23" s="260"/>
    </row>
    <row r="24" spans="1:13" ht="70">
      <c r="A24" s="599"/>
      <c r="B24" s="324" t="s">
        <v>1532</v>
      </c>
      <c r="C24" s="334" t="s">
        <v>1533</v>
      </c>
      <c r="D24" s="260"/>
      <c r="E24" s="260"/>
      <c r="F24" s="260"/>
      <c r="G24" s="264"/>
      <c r="H24" s="260"/>
      <c r="I24" s="260"/>
      <c r="J24" s="260"/>
      <c r="K24" s="260"/>
      <c r="L24" s="260"/>
      <c r="M24" s="260"/>
    </row>
    <row r="25" spans="1:13" ht="70">
      <c r="A25" s="599"/>
      <c r="B25" s="324" t="s">
        <v>1534</v>
      </c>
      <c r="C25" s="334" t="s">
        <v>1535</v>
      </c>
      <c r="D25" s="260"/>
      <c r="E25" s="260"/>
      <c r="F25" s="260"/>
      <c r="G25" s="264"/>
      <c r="H25" s="267"/>
      <c r="I25" s="267"/>
      <c r="J25" s="267"/>
      <c r="K25" s="267"/>
      <c r="L25" s="260"/>
      <c r="M25" s="260"/>
    </row>
    <row r="26" spans="1:13" ht="56">
      <c r="A26" s="599"/>
      <c r="B26" s="324" t="s">
        <v>1536</v>
      </c>
      <c r="C26" s="334" t="s">
        <v>1537</v>
      </c>
      <c r="D26" s="260"/>
      <c r="E26" s="260"/>
      <c r="F26" s="260"/>
      <c r="G26" s="264"/>
      <c r="H26" s="267" t="s">
        <v>1538</v>
      </c>
      <c r="I26" s="267"/>
      <c r="J26" s="267"/>
      <c r="K26" s="267"/>
      <c r="L26" s="260"/>
      <c r="M26" s="260"/>
    </row>
    <row r="27" spans="1:13" ht="46.5">
      <c r="A27" s="599" t="s">
        <v>1539</v>
      </c>
      <c r="B27" s="324" t="s">
        <v>1540</v>
      </c>
      <c r="C27" s="334" t="s">
        <v>1541</v>
      </c>
      <c r="D27" s="260"/>
      <c r="E27" s="260"/>
      <c r="F27" s="260"/>
      <c r="G27" s="264"/>
      <c r="H27" s="307" t="s">
        <v>1542</v>
      </c>
      <c r="I27" s="267"/>
      <c r="J27" s="293"/>
      <c r="K27" s="293"/>
      <c r="L27" s="260"/>
      <c r="M27" s="260"/>
    </row>
    <row r="28" spans="1:13" ht="46.5">
      <c r="A28" s="599"/>
      <c r="B28" s="610" t="s">
        <v>1543</v>
      </c>
      <c r="C28" s="334" t="s">
        <v>1544</v>
      </c>
      <c r="D28" s="260"/>
      <c r="E28" s="260"/>
      <c r="F28" s="260"/>
      <c r="G28" s="264"/>
      <c r="H28" s="267" t="s">
        <v>1542</v>
      </c>
      <c r="I28" s="293"/>
      <c r="J28" s="293"/>
      <c r="K28" s="293"/>
      <c r="L28" s="260"/>
      <c r="M28" s="260"/>
    </row>
    <row r="29" spans="1:13" ht="56">
      <c r="A29" s="599"/>
      <c r="B29" s="610"/>
      <c r="C29" s="334" t="s">
        <v>1545</v>
      </c>
      <c r="D29" s="260"/>
      <c r="E29" s="260"/>
      <c r="F29" s="260"/>
      <c r="G29" s="264"/>
      <c r="H29" s="307" t="s">
        <v>1546</v>
      </c>
      <c r="I29" s="267"/>
      <c r="J29" s="293"/>
      <c r="K29" s="293"/>
      <c r="L29" s="260"/>
      <c r="M29" s="260"/>
    </row>
    <row r="30" spans="1:13" ht="56">
      <c r="A30" s="599"/>
      <c r="B30" s="324" t="s">
        <v>1547</v>
      </c>
      <c r="C30" s="334" t="s">
        <v>1548</v>
      </c>
      <c r="D30" s="260"/>
      <c r="E30" s="260"/>
      <c r="F30" s="260"/>
      <c r="G30" s="264"/>
      <c r="H30" s="307" t="s">
        <v>1549</v>
      </c>
      <c r="I30" s="267"/>
      <c r="J30" s="293"/>
      <c r="K30" s="293"/>
      <c r="L30" s="260"/>
      <c r="M30" s="260"/>
    </row>
    <row r="31" spans="1:13" ht="70">
      <c r="A31" s="599"/>
      <c r="B31" s="610" t="s">
        <v>1550</v>
      </c>
      <c r="C31" s="334" t="s">
        <v>1551</v>
      </c>
      <c r="D31" s="260"/>
      <c r="E31" s="260"/>
      <c r="F31" s="260"/>
      <c r="G31" s="264"/>
      <c r="H31" s="267"/>
      <c r="I31" s="293"/>
      <c r="J31" s="293"/>
      <c r="K31" s="293"/>
      <c r="L31" s="260"/>
      <c r="M31" s="260"/>
    </row>
    <row r="32" spans="1:13" ht="28">
      <c r="A32" s="599"/>
      <c r="B32" s="610"/>
      <c r="C32" s="334" t="s">
        <v>1552</v>
      </c>
      <c r="D32" s="260"/>
      <c r="E32" s="260"/>
      <c r="F32" s="260"/>
      <c r="G32" s="264"/>
      <c r="H32" s="267"/>
      <c r="I32" s="267"/>
      <c r="J32" s="267"/>
      <c r="K32" s="267"/>
      <c r="L32" s="260"/>
      <c r="M32" s="260"/>
    </row>
    <row r="33" spans="1:13" ht="126.75" customHeight="1">
      <c r="A33" s="599"/>
      <c r="B33" s="324" t="s">
        <v>1553</v>
      </c>
      <c r="C33" s="324" t="s">
        <v>1554</v>
      </c>
      <c r="D33" s="267"/>
      <c r="E33" s="267"/>
      <c r="F33" s="267"/>
      <c r="G33" s="260"/>
      <c r="H33" s="267" t="s">
        <v>1555</v>
      </c>
      <c r="I33" s="267" t="s">
        <v>1556</v>
      </c>
      <c r="J33" s="267" t="s">
        <v>1557</v>
      </c>
      <c r="K33" s="267"/>
      <c r="L33" s="267"/>
      <c r="M33" s="267"/>
    </row>
    <row r="34" spans="1:13" ht="42">
      <c r="A34" s="599"/>
      <c r="B34" s="324" t="s">
        <v>1558</v>
      </c>
      <c r="C34" s="334" t="s">
        <v>1559</v>
      </c>
      <c r="D34" s="260"/>
      <c r="E34" s="260"/>
      <c r="F34" s="260"/>
      <c r="G34" s="260"/>
      <c r="H34" s="267" t="s">
        <v>711</v>
      </c>
      <c r="I34" s="267"/>
      <c r="J34" s="267"/>
      <c r="K34" s="260"/>
      <c r="L34" s="260"/>
      <c r="M34" s="260"/>
    </row>
    <row r="35" spans="1:13" ht="63" customHeight="1">
      <c r="A35" s="599" t="s">
        <v>1560</v>
      </c>
      <c r="B35" s="324" t="s">
        <v>1561</v>
      </c>
      <c r="C35" s="334" t="s">
        <v>1562</v>
      </c>
      <c r="D35" s="260"/>
      <c r="E35" s="260"/>
      <c r="F35" s="260"/>
      <c r="G35" s="260"/>
      <c r="H35" s="260" t="s">
        <v>1563</v>
      </c>
      <c r="I35" s="260"/>
      <c r="J35" s="260"/>
      <c r="K35" s="260"/>
      <c r="L35" s="260"/>
      <c r="M35" s="260"/>
    </row>
    <row r="36" spans="1:13" ht="31">
      <c r="A36" s="599"/>
      <c r="B36" s="324" t="s">
        <v>1564</v>
      </c>
      <c r="C36" s="334" t="s">
        <v>1565</v>
      </c>
      <c r="D36" s="260"/>
      <c r="E36" s="260"/>
      <c r="F36" s="260"/>
      <c r="G36" s="260"/>
      <c r="H36" s="330" t="s">
        <v>1566</v>
      </c>
      <c r="I36" s="260"/>
      <c r="J36" s="260"/>
      <c r="K36" s="260"/>
      <c r="L36" s="260"/>
      <c r="M36" s="260"/>
    </row>
    <row r="37" spans="1:13" ht="56">
      <c r="A37" s="599"/>
      <c r="B37" s="610" t="s">
        <v>1567</v>
      </c>
      <c r="C37" s="334" t="s">
        <v>1568</v>
      </c>
      <c r="D37" s="260"/>
      <c r="E37" s="260"/>
      <c r="F37" s="260"/>
      <c r="G37" s="260"/>
      <c r="H37" s="260"/>
      <c r="I37" s="260"/>
      <c r="J37" s="260"/>
      <c r="K37" s="260"/>
      <c r="L37" s="260"/>
      <c r="M37" s="260"/>
    </row>
    <row r="38" spans="1:13" ht="70">
      <c r="A38" s="599"/>
      <c r="B38" s="610"/>
      <c r="C38" s="334" t="s">
        <v>1569</v>
      </c>
      <c r="D38" s="260"/>
      <c r="E38" s="260"/>
      <c r="F38" s="260"/>
      <c r="G38" s="260"/>
      <c r="H38" s="260"/>
      <c r="I38" s="260"/>
      <c r="J38" s="260"/>
      <c r="K38" s="260"/>
      <c r="L38" s="260"/>
      <c r="M38" s="260"/>
    </row>
    <row r="39" spans="1:13" ht="42">
      <c r="A39" s="599"/>
      <c r="B39" s="324" t="s">
        <v>1570</v>
      </c>
      <c r="C39" s="334" t="s">
        <v>1571</v>
      </c>
      <c r="D39" s="260"/>
      <c r="E39" s="260"/>
      <c r="F39" s="260"/>
      <c r="G39" s="260"/>
      <c r="H39" s="330" t="s">
        <v>1572</v>
      </c>
      <c r="I39" s="260"/>
      <c r="J39" s="260"/>
      <c r="K39" s="260"/>
      <c r="L39" s="260"/>
      <c r="M39" s="260"/>
    </row>
    <row r="40" spans="1:13" ht="42">
      <c r="A40" s="599"/>
      <c r="B40" s="324" t="s">
        <v>1573</v>
      </c>
      <c r="C40" s="334" t="s">
        <v>1574</v>
      </c>
      <c r="D40" s="260"/>
      <c r="E40" s="260"/>
      <c r="F40" s="260"/>
      <c r="G40" s="260"/>
      <c r="H40" s="267"/>
      <c r="I40" s="267"/>
      <c r="J40" s="267"/>
      <c r="K40" s="260"/>
      <c r="L40" s="260"/>
      <c r="M40" s="260"/>
    </row>
    <row r="41" spans="1:13" ht="72.75" customHeight="1">
      <c r="A41" s="599"/>
      <c r="B41" s="324" t="s">
        <v>1575</v>
      </c>
      <c r="C41" s="334" t="s">
        <v>1576</v>
      </c>
      <c r="D41" s="260"/>
      <c r="E41" s="260"/>
      <c r="F41" s="260"/>
      <c r="G41" s="260"/>
      <c r="H41" s="267"/>
      <c r="I41" s="267"/>
      <c r="J41" s="267"/>
      <c r="K41" s="260"/>
      <c r="L41" s="260"/>
      <c r="M41" s="260"/>
    </row>
    <row r="42" spans="1:13">
      <c r="A42" s="599"/>
      <c r="B42" s="324" t="s">
        <v>1577</v>
      </c>
      <c r="C42" s="334" t="s">
        <v>1578</v>
      </c>
      <c r="D42" s="260"/>
      <c r="E42" s="260"/>
      <c r="F42" s="260"/>
      <c r="G42" s="260"/>
      <c r="H42" s="267"/>
      <c r="I42" s="267"/>
      <c r="J42" s="267"/>
      <c r="K42" s="260"/>
      <c r="L42" s="260"/>
      <c r="M42" s="260"/>
    </row>
    <row r="43" spans="1:13" ht="44.75" customHeight="1">
      <c r="A43" s="599" t="s">
        <v>1579</v>
      </c>
      <c r="B43" s="324" t="s">
        <v>1491</v>
      </c>
      <c r="C43" s="334" t="s">
        <v>1580</v>
      </c>
      <c r="D43" s="260"/>
      <c r="E43" s="260"/>
      <c r="F43" s="260"/>
      <c r="G43" s="260"/>
      <c r="H43" s="307" t="s">
        <v>1581</v>
      </c>
      <c r="I43" s="307" t="s">
        <v>1582</v>
      </c>
      <c r="J43" s="267"/>
      <c r="K43" s="260"/>
      <c r="L43" s="260"/>
      <c r="M43" s="260"/>
    </row>
    <row r="44" spans="1:13" ht="32.75" customHeight="1">
      <c r="A44" s="599"/>
      <c r="B44" s="611" t="s">
        <v>1583</v>
      </c>
      <c r="C44" s="334" t="s">
        <v>1584</v>
      </c>
      <c r="D44" s="260"/>
      <c r="E44" s="260"/>
      <c r="F44" s="260"/>
      <c r="G44" s="260"/>
      <c r="H44" s="267"/>
      <c r="I44" s="267"/>
      <c r="J44" s="267"/>
      <c r="K44" s="260"/>
      <c r="L44" s="260"/>
      <c r="M44" s="260"/>
    </row>
    <row r="45" spans="1:13" ht="45" customHeight="1">
      <c r="A45" s="599"/>
      <c r="B45" s="612"/>
      <c r="C45" s="334" t="s">
        <v>1585</v>
      </c>
      <c r="D45" s="260"/>
      <c r="E45" s="260"/>
      <c r="F45" s="260"/>
      <c r="G45" s="260"/>
      <c r="H45" s="260"/>
      <c r="I45" s="260"/>
      <c r="J45" s="260"/>
      <c r="K45" s="260"/>
      <c r="L45" s="260"/>
      <c r="M45" s="260"/>
    </row>
    <row r="46" spans="1:13" ht="93">
      <c r="A46" s="599"/>
      <c r="B46" s="324" t="s">
        <v>1586</v>
      </c>
      <c r="C46" s="334" t="s">
        <v>1587</v>
      </c>
      <c r="D46" s="260"/>
      <c r="E46" s="260"/>
      <c r="F46" s="260"/>
      <c r="G46" s="260"/>
      <c r="H46" s="330" t="s">
        <v>1588</v>
      </c>
      <c r="I46" s="260"/>
      <c r="J46" s="260"/>
      <c r="K46" s="260"/>
      <c r="L46" s="260"/>
      <c r="M46" s="260"/>
    </row>
    <row r="47" spans="1:13" ht="42">
      <c r="A47" s="599"/>
      <c r="B47" s="324" t="s">
        <v>1589</v>
      </c>
      <c r="C47" s="334" t="s">
        <v>1580</v>
      </c>
      <c r="D47" s="260"/>
      <c r="E47" s="260"/>
      <c r="F47" s="260"/>
      <c r="G47" s="260"/>
      <c r="H47" s="260" t="s">
        <v>1590</v>
      </c>
      <c r="I47" s="260"/>
      <c r="J47" s="260"/>
      <c r="K47" s="260"/>
      <c r="L47" s="260"/>
      <c r="M47" s="260"/>
    </row>
    <row r="48" spans="1:13" ht="56">
      <c r="A48" s="599"/>
      <c r="B48" s="324" t="s">
        <v>1534</v>
      </c>
      <c r="C48" s="334" t="s">
        <v>1591</v>
      </c>
      <c r="D48" s="260"/>
      <c r="E48" s="260"/>
      <c r="F48" s="260"/>
      <c r="G48" s="260"/>
      <c r="H48" s="260"/>
      <c r="I48" s="260"/>
      <c r="J48" s="260"/>
      <c r="K48" s="260"/>
      <c r="L48" s="260"/>
      <c r="M48" s="260"/>
    </row>
    <row r="49" spans="1:13" ht="56">
      <c r="A49" s="599"/>
      <c r="B49" s="324" t="s">
        <v>1592</v>
      </c>
      <c r="C49" s="334" t="s">
        <v>1593</v>
      </c>
      <c r="D49" s="260"/>
      <c r="E49" s="260"/>
      <c r="F49" s="260"/>
      <c r="G49" s="260"/>
      <c r="H49" s="260" t="s">
        <v>1594</v>
      </c>
      <c r="I49" s="260"/>
      <c r="J49" s="260"/>
      <c r="K49" s="260"/>
      <c r="L49" s="260"/>
      <c r="M49" s="260"/>
    </row>
    <row r="50" spans="1:13" ht="108.5">
      <c r="A50" s="599"/>
      <c r="B50" s="324" t="s">
        <v>1595</v>
      </c>
      <c r="C50" s="324" t="s">
        <v>1596</v>
      </c>
      <c r="D50" s="267"/>
      <c r="E50" s="267"/>
      <c r="F50" s="267"/>
      <c r="G50" s="260"/>
      <c r="H50" s="307" t="s">
        <v>1597</v>
      </c>
      <c r="I50" s="267"/>
      <c r="J50" s="267"/>
      <c r="K50" s="267"/>
      <c r="L50" s="267"/>
      <c r="M50" s="267"/>
    </row>
    <row r="51" spans="1:13" ht="31">
      <c r="A51" s="599"/>
      <c r="B51" s="324" t="s">
        <v>1598</v>
      </c>
      <c r="C51" s="324" t="s">
        <v>1599</v>
      </c>
      <c r="D51" s="267"/>
      <c r="E51" s="267"/>
      <c r="F51" s="267"/>
      <c r="G51" s="260"/>
      <c r="H51" s="307" t="s">
        <v>1600</v>
      </c>
      <c r="I51" s="267"/>
      <c r="J51" s="267"/>
      <c r="K51" s="267"/>
      <c r="L51" s="267"/>
      <c r="M51" s="267"/>
    </row>
    <row r="52" spans="1:13" ht="108.5">
      <c r="A52" s="599" t="s">
        <v>1601</v>
      </c>
      <c r="B52" s="324" t="s">
        <v>1602</v>
      </c>
      <c r="C52" s="334" t="s">
        <v>1603</v>
      </c>
      <c r="D52" s="260"/>
      <c r="E52" s="260"/>
      <c r="F52" s="260"/>
      <c r="G52" s="260"/>
      <c r="H52" s="307" t="s">
        <v>1604</v>
      </c>
      <c r="I52" s="267"/>
      <c r="J52" s="307" t="s">
        <v>1605</v>
      </c>
      <c r="K52" s="260"/>
      <c r="L52" s="260"/>
      <c r="M52" s="260"/>
    </row>
    <row r="53" spans="1:13" ht="46.5">
      <c r="A53" s="599"/>
      <c r="B53" s="324" t="s">
        <v>1606</v>
      </c>
      <c r="C53" s="334" t="s">
        <v>1607</v>
      </c>
      <c r="D53" s="260"/>
      <c r="E53" s="260"/>
      <c r="F53" s="260"/>
      <c r="G53" s="260"/>
      <c r="H53" s="330" t="s">
        <v>1608</v>
      </c>
      <c r="I53" s="330" t="s">
        <v>1609</v>
      </c>
      <c r="J53" s="260"/>
      <c r="K53" s="260"/>
      <c r="L53" s="260"/>
      <c r="M53" s="260"/>
    </row>
    <row r="54" spans="1:13" ht="70">
      <c r="A54" s="599"/>
      <c r="B54" s="324" t="s">
        <v>1610</v>
      </c>
      <c r="C54" s="334" t="s">
        <v>1611</v>
      </c>
      <c r="D54" s="260"/>
      <c r="E54" s="260"/>
      <c r="F54" s="260"/>
      <c r="G54" s="260"/>
      <c r="H54" s="330" t="s">
        <v>1612</v>
      </c>
      <c r="I54" s="330" t="s">
        <v>1613</v>
      </c>
      <c r="J54" s="260"/>
      <c r="K54" s="260"/>
      <c r="L54" s="260"/>
      <c r="M54" s="260"/>
    </row>
    <row r="55" spans="1:13" ht="28">
      <c r="A55" s="599"/>
      <c r="B55" s="324" t="s">
        <v>1614</v>
      </c>
      <c r="C55" s="334" t="s">
        <v>1615</v>
      </c>
      <c r="D55" s="260"/>
      <c r="E55" s="260"/>
      <c r="F55" s="260"/>
      <c r="G55" s="260"/>
      <c r="H55" s="260"/>
      <c r="I55" s="260"/>
      <c r="J55" s="260"/>
      <c r="K55" s="260"/>
      <c r="L55" s="260"/>
      <c r="M55" s="260"/>
    </row>
    <row r="56" spans="1:13" ht="49.25" customHeight="1">
      <c r="A56" s="599"/>
      <c r="B56" s="324" t="s">
        <v>1616</v>
      </c>
      <c r="C56" s="334" t="s">
        <v>1585</v>
      </c>
      <c r="D56" s="260"/>
      <c r="E56" s="260"/>
      <c r="F56" s="260"/>
      <c r="G56" s="260"/>
      <c r="H56" s="260" t="s">
        <v>1617</v>
      </c>
      <c r="I56" s="260"/>
      <c r="J56" s="260"/>
      <c r="K56" s="260"/>
      <c r="L56" s="260"/>
      <c r="M56" s="260"/>
    </row>
    <row r="57" spans="1:13" ht="28">
      <c r="A57" s="599"/>
      <c r="B57" s="324" t="s">
        <v>1618</v>
      </c>
      <c r="C57" s="334" t="s">
        <v>1607</v>
      </c>
      <c r="D57" s="260"/>
      <c r="E57" s="260"/>
      <c r="F57" s="260"/>
      <c r="G57" s="260"/>
      <c r="H57" s="260"/>
      <c r="I57" s="260"/>
      <c r="J57" s="260"/>
      <c r="K57" s="260"/>
      <c r="L57" s="260"/>
      <c r="M57" s="260"/>
    </row>
    <row r="58" spans="1:13" ht="42">
      <c r="A58" s="599"/>
      <c r="B58" s="324" t="s">
        <v>1619</v>
      </c>
      <c r="C58" s="334" t="s">
        <v>1620</v>
      </c>
      <c r="D58" s="260"/>
      <c r="E58" s="260"/>
      <c r="F58" s="260"/>
      <c r="G58" s="260"/>
      <c r="H58" s="260"/>
      <c r="I58" s="260"/>
      <c r="J58" s="260"/>
      <c r="K58" s="260"/>
      <c r="L58" s="260"/>
      <c r="M58" s="260"/>
    </row>
    <row r="59" spans="1:13" ht="62">
      <c r="A59" s="599"/>
      <c r="B59" s="324" t="s">
        <v>1621</v>
      </c>
      <c r="C59" s="334" t="s">
        <v>1622</v>
      </c>
      <c r="D59" s="260"/>
      <c r="E59" s="260"/>
      <c r="F59" s="260"/>
      <c r="G59" s="260"/>
      <c r="H59" s="330" t="s">
        <v>1623</v>
      </c>
      <c r="I59" s="260"/>
      <c r="J59" s="260"/>
      <c r="K59" s="260"/>
      <c r="L59" s="260"/>
      <c r="M59" s="260"/>
    </row>
    <row r="60" spans="1:13" ht="46.5">
      <c r="A60" s="599"/>
      <c r="B60" s="324" t="s">
        <v>1624</v>
      </c>
      <c r="C60" s="334" t="s">
        <v>1625</v>
      </c>
      <c r="D60" s="260"/>
      <c r="E60" s="260"/>
      <c r="F60" s="260"/>
      <c r="G60" s="260"/>
      <c r="H60" s="330" t="s">
        <v>1626</v>
      </c>
      <c r="I60" s="260"/>
      <c r="J60" s="260"/>
      <c r="K60" s="260"/>
      <c r="L60" s="260"/>
      <c r="M60" s="260"/>
    </row>
    <row r="61" spans="1:13" ht="56">
      <c r="A61" s="599"/>
      <c r="B61" s="324" t="s">
        <v>1627</v>
      </c>
      <c r="C61" s="334" t="s">
        <v>1628</v>
      </c>
      <c r="D61" s="260"/>
      <c r="E61" s="260"/>
      <c r="F61" s="260"/>
      <c r="G61" s="260"/>
      <c r="H61" s="260"/>
      <c r="I61" s="260"/>
      <c r="J61" s="260"/>
      <c r="K61" s="260"/>
      <c r="L61" s="260"/>
      <c r="M61" s="260"/>
    </row>
    <row r="62" spans="1:13" ht="46.5">
      <c r="A62" s="599"/>
      <c r="B62" s="324" t="s">
        <v>1629</v>
      </c>
      <c r="C62" s="334" t="s">
        <v>1630</v>
      </c>
      <c r="D62" s="260"/>
      <c r="E62" s="260"/>
      <c r="F62" s="260"/>
      <c r="G62" s="260"/>
      <c r="H62" s="267"/>
      <c r="I62" s="307" t="s">
        <v>1631</v>
      </c>
      <c r="J62" s="267" t="s">
        <v>1632</v>
      </c>
      <c r="K62" s="260"/>
      <c r="L62" s="260"/>
      <c r="M62" s="260"/>
    </row>
    <row r="63" spans="1:13" ht="28">
      <c r="A63" s="599"/>
      <c r="B63" s="324" t="s">
        <v>1633</v>
      </c>
      <c r="C63" s="324" t="s">
        <v>1634</v>
      </c>
      <c r="D63" s="267"/>
      <c r="E63" s="267"/>
      <c r="F63" s="267"/>
      <c r="G63" s="260"/>
      <c r="H63" s="267"/>
      <c r="I63" s="267"/>
      <c r="J63" s="267"/>
      <c r="K63" s="267"/>
      <c r="L63" s="267"/>
      <c r="M63" s="267"/>
    </row>
    <row r="64" spans="1:13" ht="36">
      <c r="A64" s="294"/>
      <c r="B64" s="297" t="s">
        <v>1443</v>
      </c>
      <c r="C64" s="297" t="s">
        <v>1444</v>
      </c>
      <c r="D64" s="297"/>
      <c r="E64" s="297"/>
      <c r="F64" s="297"/>
      <c r="G64" s="297" t="s">
        <v>1445</v>
      </c>
      <c r="H64" s="297" t="s">
        <v>1446</v>
      </c>
      <c r="I64" s="298" t="s">
        <v>1447</v>
      </c>
      <c r="J64" s="297" t="s">
        <v>1448</v>
      </c>
      <c r="K64" s="297" t="s">
        <v>1449</v>
      </c>
      <c r="L64" s="297" t="s">
        <v>1450</v>
      </c>
      <c r="M64" s="297" t="s">
        <v>1451</v>
      </c>
    </row>
    <row r="65" spans="1:13" ht="42">
      <c r="A65" s="604" t="s">
        <v>1635</v>
      </c>
      <c r="B65" s="324" t="s">
        <v>1636</v>
      </c>
      <c r="C65" s="324" t="s">
        <v>1637</v>
      </c>
      <c r="D65" s="323"/>
      <c r="E65" s="323"/>
      <c r="F65" s="323"/>
      <c r="G65" s="323"/>
      <c r="H65" s="324"/>
      <c r="I65" s="324" t="s">
        <v>1638</v>
      </c>
      <c r="J65" s="324"/>
      <c r="K65" s="323"/>
      <c r="L65" s="323"/>
      <c r="M65" s="323"/>
    </row>
    <row r="66" spans="1:13" ht="42">
      <c r="A66" s="605"/>
      <c r="B66" s="324" t="s">
        <v>1639</v>
      </c>
      <c r="C66" s="324" t="s">
        <v>1541</v>
      </c>
      <c r="D66" s="323"/>
      <c r="E66" s="323"/>
      <c r="F66" s="323"/>
      <c r="G66" s="323"/>
      <c r="H66" s="331" t="s">
        <v>1640</v>
      </c>
      <c r="I66" s="324"/>
      <c r="J66" s="331" t="s">
        <v>1641</v>
      </c>
      <c r="K66" s="323"/>
      <c r="L66" s="323"/>
      <c r="M66" s="323"/>
    </row>
    <row r="67" spans="1:13" ht="70">
      <c r="A67" s="605"/>
      <c r="B67" s="324" t="s">
        <v>1642</v>
      </c>
      <c r="C67" s="326"/>
      <c r="D67" s="323"/>
      <c r="E67" s="323"/>
      <c r="F67" s="323"/>
      <c r="G67" s="323"/>
      <c r="H67" s="324"/>
      <c r="I67" s="331" t="s">
        <v>1643</v>
      </c>
      <c r="J67" s="324"/>
      <c r="K67" s="323"/>
      <c r="L67" s="323"/>
      <c r="M67" s="323"/>
    </row>
    <row r="68" spans="1:13" ht="28">
      <c r="A68" s="605"/>
      <c r="B68" s="324" t="s">
        <v>1644</v>
      </c>
      <c r="C68" s="326"/>
      <c r="D68" s="323"/>
      <c r="E68" s="323"/>
      <c r="F68" s="323"/>
      <c r="G68" s="323"/>
      <c r="H68" s="324"/>
      <c r="I68" s="324"/>
      <c r="J68" s="324"/>
      <c r="K68" s="323"/>
      <c r="L68" s="323"/>
      <c r="M68" s="323"/>
    </row>
    <row r="69" spans="1:13" ht="28">
      <c r="A69" s="605"/>
      <c r="B69" s="324" t="s">
        <v>1520</v>
      </c>
      <c r="C69" s="326"/>
      <c r="D69" s="323"/>
      <c r="E69" s="323"/>
      <c r="F69" s="323"/>
      <c r="G69" s="323"/>
      <c r="H69" s="324"/>
      <c r="I69" s="324"/>
      <c r="J69" s="324"/>
      <c r="K69" s="323"/>
      <c r="L69" s="323"/>
      <c r="M69" s="323"/>
    </row>
    <row r="70" spans="1:13" ht="18">
      <c r="A70" s="605"/>
      <c r="B70" s="324" t="s">
        <v>1534</v>
      </c>
      <c r="C70" s="326"/>
      <c r="D70" s="323"/>
      <c r="E70" s="323"/>
      <c r="F70" s="323"/>
      <c r="G70" s="323"/>
      <c r="H70" s="324"/>
      <c r="I70" s="324"/>
      <c r="J70" s="324"/>
      <c r="K70" s="323"/>
      <c r="L70" s="323"/>
      <c r="M70" s="323"/>
    </row>
    <row r="71" spans="1:13" ht="56">
      <c r="A71" s="605"/>
      <c r="B71" s="324" t="s">
        <v>1645</v>
      </c>
      <c r="C71" s="326"/>
      <c r="D71" s="323"/>
      <c r="E71" s="323"/>
      <c r="F71" s="323"/>
      <c r="G71" s="323"/>
      <c r="H71" s="331" t="s">
        <v>1646</v>
      </c>
      <c r="I71" s="331" t="s">
        <v>1647</v>
      </c>
      <c r="J71" s="324"/>
      <c r="K71" s="323"/>
      <c r="L71" s="323"/>
      <c r="M71" s="323"/>
    </row>
    <row r="72" spans="1:13" ht="18">
      <c r="A72" s="605"/>
      <c r="B72" s="324"/>
      <c r="C72" s="326"/>
      <c r="D72" s="323"/>
      <c r="E72" s="323"/>
      <c r="F72" s="323"/>
      <c r="G72" s="323"/>
      <c r="H72" s="324"/>
      <c r="I72" s="324"/>
      <c r="J72" s="324"/>
      <c r="K72" s="323"/>
      <c r="L72" s="323"/>
      <c r="M72" s="323"/>
    </row>
    <row r="73" spans="1:13" ht="18">
      <c r="A73" s="605"/>
      <c r="B73" s="324"/>
      <c r="C73" s="326"/>
      <c r="D73" s="323"/>
      <c r="E73" s="323"/>
      <c r="F73" s="323"/>
      <c r="G73" s="323"/>
      <c r="H73" s="324"/>
      <c r="I73" s="324"/>
      <c r="J73" s="324"/>
      <c r="K73" s="323"/>
      <c r="L73" s="323"/>
      <c r="M73" s="323"/>
    </row>
    <row r="74" spans="1:13" ht="28">
      <c r="A74" s="606"/>
      <c r="B74" s="324"/>
      <c r="C74" s="334" t="s">
        <v>1648</v>
      </c>
      <c r="D74" s="263"/>
      <c r="E74" s="263"/>
      <c r="F74" s="263"/>
      <c r="G74" s="334" t="s">
        <v>1649</v>
      </c>
      <c r="H74" s="324"/>
      <c r="I74" s="324"/>
      <c r="J74" s="324"/>
      <c r="K74" s="267"/>
      <c r="L74" s="267"/>
      <c r="M74" s="295"/>
    </row>
    <row r="75" spans="1:13" ht="91.25" customHeight="1">
      <c r="A75" s="599" t="s">
        <v>1650</v>
      </c>
      <c r="B75" s="324" t="s">
        <v>1636</v>
      </c>
      <c r="C75" s="325" t="s">
        <v>1651</v>
      </c>
      <c r="D75" s="267"/>
      <c r="E75" s="267"/>
      <c r="F75" s="267"/>
      <c r="G75" s="264" t="s">
        <v>1652</v>
      </c>
      <c r="H75" s="324"/>
      <c r="I75" s="324"/>
      <c r="J75" s="324" t="s">
        <v>1653</v>
      </c>
      <c r="K75" s="267"/>
      <c r="L75" s="267"/>
      <c r="M75" s="267"/>
    </row>
    <row r="76" spans="1:13" ht="28">
      <c r="A76" s="599"/>
      <c r="B76" s="324" t="s">
        <v>1639</v>
      </c>
      <c r="C76" s="324"/>
      <c r="D76" s="267"/>
      <c r="E76" s="267"/>
      <c r="F76" s="267"/>
      <c r="G76" s="264"/>
      <c r="H76" s="324"/>
      <c r="I76" s="324"/>
      <c r="J76" s="324"/>
      <c r="K76" s="267"/>
      <c r="L76" s="267"/>
      <c r="M76" s="267"/>
    </row>
    <row r="77" spans="1:13" ht="70">
      <c r="A77" s="599"/>
      <c r="B77" s="324" t="s">
        <v>1642</v>
      </c>
      <c r="C77" s="324"/>
      <c r="D77" s="267"/>
      <c r="E77" s="267"/>
      <c r="F77" s="267"/>
      <c r="G77" s="264"/>
      <c r="H77" s="324"/>
      <c r="I77" s="331" t="s">
        <v>1654</v>
      </c>
      <c r="J77" s="324" t="s">
        <v>1655</v>
      </c>
      <c r="K77" s="267"/>
      <c r="L77" s="267"/>
      <c r="M77" s="267"/>
    </row>
    <row r="78" spans="1:13" ht="56">
      <c r="A78" s="599"/>
      <c r="B78" s="324" t="s">
        <v>1534</v>
      </c>
      <c r="C78" s="324"/>
      <c r="D78" s="267"/>
      <c r="E78" s="267"/>
      <c r="F78" s="267"/>
      <c r="G78" s="264"/>
      <c r="H78" s="324"/>
      <c r="I78" s="331" t="s">
        <v>1656</v>
      </c>
      <c r="J78" s="324" t="s">
        <v>1657</v>
      </c>
      <c r="K78" s="267"/>
      <c r="L78" s="267"/>
      <c r="M78" s="267"/>
    </row>
    <row r="79" spans="1:13" ht="42">
      <c r="A79" s="599"/>
      <c r="B79" s="327" t="s">
        <v>1658</v>
      </c>
      <c r="C79" s="324"/>
      <c r="D79" s="267"/>
      <c r="E79" s="267"/>
      <c r="F79" s="267"/>
      <c r="G79" s="264"/>
      <c r="H79" s="324"/>
      <c r="I79" s="331" t="s">
        <v>1659</v>
      </c>
      <c r="J79" s="324"/>
      <c r="K79" s="267"/>
      <c r="L79" s="267"/>
      <c r="M79" s="267"/>
    </row>
    <row r="80" spans="1:13" ht="28">
      <c r="A80" s="599"/>
      <c r="B80" s="324" t="s">
        <v>1470</v>
      </c>
      <c r="C80" s="324"/>
      <c r="D80" s="267"/>
      <c r="E80" s="267"/>
      <c r="F80" s="267"/>
      <c r="G80" s="264"/>
      <c r="H80" s="324"/>
      <c r="I80" s="324"/>
      <c r="J80" s="324"/>
      <c r="K80" s="267"/>
      <c r="L80" s="267"/>
      <c r="M80" s="267"/>
    </row>
    <row r="81" spans="1:13" ht="42">
      <c r="A81" s="599"/>
      <c r="B81" s="324" t="s">
        <v>1660</v>
      </c>
      <c r="C81" s="324"/>
      <c r="D81" s="267"/>
      <c r="E81" s="267"/>
      <c r="F81" s="267"/>
      <c r="G81" s="264"/>
      <c r="H81" s="324"/>
      <c r="I81" s="324" t="s">
        <v>1661</v>
      </c>
      <c r="J81" s="324" t="s">
        <v>1662</v>
      </c>
      <c r="K81" s="267"/>
      <c r="L81" s="267"/>
      <c r="M81" s="267"/>
    </row>
    <row r="82" spans="1:13">
      <c r="A82" s="599"/>
      <c r="B82" s="324" t="s">
        <v>1663</v>
      </c>
      <c r="C82" s="334"/>
      <c r="D82" s="260"/>
      <c r="E82" s="260"/>
      <c r="F82" s="260"/>
      <c r="G82" s="264"/>
      <c r="H82" s="324"/>
      <c r="I82" s="324"/>
      <c r="J82" s="324"/>
      <c r="K82" s="260"/>
      <c r="L82" s="260"/>
      <c r="M82" s="260"/>
    </row>
    <row r="83" spans="1:13" ht="15" customHeight="1">
      <c r="A83" s="604" t="s">
        <v>1664</v>
      </c>
      <c r="B83" s="324" t="s">
        <v>1665</v>
      </c>
      <c r="C83" s="334"/>
      <c r="D83" s="260"/>
      <c r="E83" s="260"/>
      <c r="F83" s="260"/>
      <c r="G83" s="264"/>
      <c r="H83" s="324"/>
      <c r="I83" s="324"/>
      <c r="J83" s="324"/>
      <c r="K83" s="260"/>
      <c r="L83" s="260"/>
      <c r="M83" s="260"/>
    </row>
    <row r="84" spans="1:13" ht="28">
      <c r="A84" s="605"/>
      <c r="B84" s="324" t="s">
        <v>1636</v>
      </c>
      <c r="C84" s="334"/>
      <c r="D84" s="260"/>
      <c r="E84" s="260"/>
      <c r="F84" s="260"/>
      <c r="G84" s="264"/>
      <c r="H84" s="324"/>
      <c r="I84" s="324"/>
      <c r="J84" s="324"/>
      <c r="K84" s="260"/>
      <c r="L84" s="260"/>
      <c r="M84" s="260"/>
    </row>
    <row r="85" spans="1:13" ht="28">
      <c r="A85" s="605"/>
      <c r="B85" s="324" t="s">
        <v>1639</v>
      </c>
      <c r="C85" s="334"/>
      <c r="D85" s="260"/>
      <c r="E85" s="260"/>
      <c r="F85" s="260"/>
      <c r="G85" s="264"/>
      <c r="H85" s="324"/>
      <c r="I85" s="324"/>
      <c r="J85" s="324"/>
      <c r="K85" s="260"/>
      <c r="L85" s="260"/>
      <c r="M85" s="260"/>
    </row>
    <row r="86" spans="1:13">
      <c r="A86" s="605"/>
      <c r="B86" s="324" t="s">
        <v>1642</v>
      </c>
      <c r="C86" s="334"/>
      <c r="D86" s="260"/>
      <c r="E86" s="260"/>
      <c r="F86" s="260"/>
      <c r="G86" s="264"/>
      <c r="H86" s="267"/>
      <c r="I86" s="267"/>
      <c r="J86" s="260"/>
      <c r="K86" s="260"/>
      <c r="L86" s="260"/>
      <c r="M86" s="260"/>
    </row>
    <row r="87" spans="1:13">
      <c r="A87" s="605"/>
      <c r="B87" s="324" t="s">
        <v>1534</v>
      </c>
      <c r="C87" s="334"/>
      <c r="D87" s="260"/>
      <c r="E87" s="260"/>
      <c r="F87" s="260"/>
      <c r="G87" s="264"/>
      <c r="H87" s="267"/>
      <c r="I87" s="267"/>
      <c r="J87" s="260"/>
      <c r="K87" s="260"/>
      <c r="L87" s="260"/>
      <c r="M87" s="260"/>
    </row>
    <row r="88" spans="1:13">
      <c r="A88" s="605"/>
      <c r="B88" s="324"/>
      <c r="C88" s="334"/>
      <c r="D88" s="260"/>
      <c r="E88" s="260"/>
      <c r="F88" s="260"/>
      <c r="G88" s="264"/>
      <c r="H88" s="267"/>
      <c r="I88" s="267"/>
      <c r="J88" s="260"/>
      <c r="K88" s="260"/>
      <c r="L88" s="260"/>
      <c r="M88" s="260"/>
    </row>
    <row r="89" spans="1:13">
      <c r="A89" s="605"/>
      <c r="B89" s="324"/>
      <c r="C89" s="334"/>
      <c r="D89" s="260"/>
      <c r="E89" s="260"/>
      <c r="F89" s="260"/>
      <c r="G89" s="264"/>
      <c r="H89" s="267"/>
      <c r="I89" s="267"/>
      <c r="J89" s="260"/>
      <c r="K89" s="260"/>
      <c r="L89" s="260"/>
      <c r="M89" s="260"/>
    </row>
    <row r="90" spans="1:13">
      <c r="A90" s="606"/>
      <c r="B90" s="324"/>
      <c r="C90" s="334"/>
      <c r="D90" s="260"/>
      <c r="E90" s="260"/>
      <c r="F90" s="260"/>
      <c r="G90" s="264"/>
      <c r="H90" s="267"/>
      <c r="I90" s="267"/>
      <c r="J90" s="260"/>
      <c r="K90" s="260"/>
      <c r="L90" s="260"/>
      <c r="M90" s="260"/>
    </row>
    <row r="91" spans="1:13" ht="43.5" customHeight="1">
      <c r="A91" s="604" t="s">
        <v>1666</v>
      </c>
      <c r="B91" s="335" t="s">
        <v>1583</v>
      </c>
      <c r="C91" s="324" t="s">
        <v>1667</v>
      </c>
      <c r="D91" s="267"/>
      <c r="E91" s="267"/>
      <c r="F91" s="267"/>
      <c r="G91" s="264" t="s">
        <v>1668</v>
      </c>
      <c r="H91" s="267" t="s">
        <v>1669</v>
      </c>
      <c r="I91" s="267"/>
      <c r="J91" s="267"/>
      <c r="K91" s="267"/>
      <c r="L91" s="285" t="s">
        <v>1670</v>
      </c>
      <c r="M91" s="267"/>
    </row>
    <row r="92" spans="1:13" ht="28">
      <c r="A92" s="605"/>
      <c r="B92" s="324" t="s">
        <v>1671</v>
      </c>
      <c r="C92" s="324"/>
      <c r="D92" s="267"/>
      <c r="E92" s="267"/>
      <c r="F92" s="267"/>
      <c r="G92" s="264"/>
      <c r="H92" s="267"/>
      <c r="I92" s="267"/>
      <c r="J92" s="267"/>
      <c r="K92" s="267"/>
      <c r="L92" s="285"/>
      <c r="M92" s="267"/>
    </row>
    <row r="93" spans="1:13">
      <c r="A93" s="605"/>
      <c r="B93" s="324" t="s">
        <v>1642</v>
      </c>
      <c r="C93" s="324"/>
      <c r="D93" s="267"/>
      <c r="E93" s="267"/>
      <c r="F93" s="267"/>
      <c r="G93" s="264"/>
      <c r="H93" s="267"/>
      <c r="I93" s="267"/>
      <c r="J93" s="267"/>
      <c r="K93" s="267"/>
      <c r="L93" s="285"/>
      <c r="M93" s="267"/>
    </row>
    <row r="94" spans="1:13">
      <c r="A94" s="605"/>
      <c r="B94" s="324"/>
      <c r="C94" s="324"/>
      <c r="D94" s="267"/>
      <c r="E94" s="267"/>
      <c r="F94" s="267"/>
      <c r="G94" s="264"/>
      <c r="H94" s="267"/>
      <c r="I94" s="267"/>
      <c r="J94" s="267"/>
      <c r="K94" s="267"/>
      <c r="L94" s="285"/>
      <c r="M94" s="267"/>
    </row>
    <row r="95" spans="1:13" ht="84">
      <c r="A95" s="606"/>
      <c r="B95" s="324" t="s">
        <v>1672</v>
      </c>
      <c r="C95" s="334" t="s">
        <v>1673</v>
      </c>
      <c r="D95" s="260"/>
      <c r="E95" s="260"/>
      <c r="F95" s="260"/>
      <c r="G95" s="264"/>
      <c r="H95" s="260"/>
      <c r="I95" s="260" t="s">
        <v>1674</v>
      </c>
      <c r="J95" s="260"/>
      <c r="K95" s="260"/>
      <c r="L95" s="284"/>
      <c r="M95" s="260"/>
    </row>
    <row r="96" spans="1:13" ht="70">
      <c r="A96" s="607" t="s">
        <v>1675</v>
      </c>
      <c r="B96" s="324" t="s">
        <v>1636</v>
      </c>
      <c r="C96" s="324" t="s">
        <v>1676</v>
      </c>
      <c r="D96" s="267"/>
      <c r="E96" s="267"/>
      <c r="F96" s="267"/>
      <c r="G96" s="264" t="s">
        <v>1677</v>
      </c>
      <c r="H96" s="267"/>
      <c r="I96" s="267"/>
      <c r="J96" s="267"/>
      <c r="K96" s="267"/>
      <c r="L96" s="267" t="s">
        <v>1678</v>
      </c>
      <c r="M96" s="267"/>
    </row>
    <row r="97" spans="1:13" ht="28">
      <c r="A97" s="608"/>
      <c r="B97" s="324" t="s">
        <v>1671</v>
      </c>
      <c r="C97" s="324"/>
      <c r="D97" s="267"/>
      <c r="E97" s="267"/>
      <c r="F97" s="267"/>
      <c r="G97" s="264"/>
      <c r="H97" s="267"/>
      <c r="I97" s="267"/>
      <c r="J97" s="267"/>
      <c r="K97" s="267"/>
      <c r="L97" s="267"/>
      <c r="M97" s="267"/>
    </row>
    <row r="98" spans="1:13">
      <c r="A98" s="608"/>
      <c r="B98" s="324" t="s">
        <v>1642</v>
      </c>
      <c r="C98" s="324"/>
      <c r="D98" s="267"/>
      <c r="E98" s="267"/>
      <c r="F98" s="267"/>
      <c r="G98" s="264"/>
      <c r="H98" s="267"/>
      <c r="I98" s="267"/>
      <c r="J98" s="267"/>
      <c r="K98" s="267"/>
      <c r="L98" s="267"/>
      <c r="M98" s="267"/>
    </row>
    <row r="99" spans="1:13">
      <c r="A99" s="608"/>
      <c r="B99" s="324"/>
      <c r="C99" s="324"/>
      <c r="D99" s="267"/>
      <c r="E99" s="267"/>
      <c r="F99" s="267"/>
      <c r="G99" s="264"/>
      <c r="H99" s="267"/>
      <c r="I99" s="267"/>
      <c r="J99" s="267"/>
      <c r="K99" s="267"/>
      <c r="L99" s="267"/>
      <c r="M99" s="267"/>
    </row>
    <row r="100" spans="1:13" ht="31">
      <c r="A100" s="608"/>
      <c r="B100" s="324" t="s">
        <v>1679</v>
      </c>
      <c r="C100" s="324"/>
      <c r="D100" s="267"/>
      <c r="E100" s="267"/>
      <c r="F100" s="267"/>
      <c r="G100" s="264"/>
      <c r="H100" s="267"/>
      <c r="I100" s="267" t="s">
        <v>1680</v>
      </c>
      <c r="J100" s="267" t="s">
        <v>1681</v>
      </c>
      <c r="K100" s="267"/>
      <c r="L100" s="267"/>
      <c r="M100" s="267"/>
    </row>
    <row r="101" spans="1:13">
      <c r="A101" s="608"/>
      <c r="B101" s="324"/>
      <c r="C101" s="324"/>
      <c r="D101" s="267"/>
      <c r="E101" s="267"/>
      <c r="F101" s="267"/>
      <c r="G101" s="264"/>
      <c r="H101" s="267"/>
      <c r="I101" s="267"/>
      <c r="J101" s="267"/>
      <c r="K101" s="267"/>
      <c r="L101" s="267"/>
      <c r="M101" s="267"/>
    </row>
    <row r="102" spans="1:13" ht="16.5" customHeight="1">
      <c r="A102" s="609"/>
      <c r="B102" s="324"/>
      <c r="C102" s="334"/>
      <c r="D102" s="260"/>
      <c r="E102" s="260"/>
      <c r="F102" s="260"/>
      <c r="G102" s="264"/>
      <c r="H102" s="267"/>
      <c r="I102" s="267"/>
      <c r="J102" s="267" t="s">
        <v>1682</v>
      </c>
      <c r="K102" s="267"/>
      <c r="L102" s="260"/>
      <c r="M102" s="260"/>
    </row>
    <row r="103" spans="1:13" ht="94.25" customHeight="1">
      <c r="A103" s="604" t="s">
        <v>1683</v>
      </c>
      <c r="B103" s="324" t="s">
        <v>1684</v>
      </c>
      <c r="C103" s="334"/>
      <c r="D103" s="260"/>
      <c r="E103" s="260"/>
      <c r="F103" s="260"/>
      <c r="G103" s="264"/>
      <c r="H103" s="267"/>
      <c r="I103" s="267" t="s">
        <v>1685</v>
      </c>
      <c r="J103" s="267"/>
      <c r="K103" s="267"/>
      <c r="L103" s="260"/>
      <c r="M103" s="260"/>
    </row>
    <row r="104" spans="1:13" ht="50.25" customHeight="1">
      <c r="A104" s="605"/>
      <c r="B104" s="324" t="s">
        <v>1686</v>
      </c>
      <c r="C104" s="334"/>
      <c r="D104" s="260"/>
      <c r="E104" s="260"/>
      <c r="F104" s="260"/>
      <c r="G104" s="264"/>
      <c r="H104" s="267"/>
      <c r="I104" s="267"/>
      <c r="J104" s="267"/>
      <c r="K104" s="267"/>
      <c r="L104" s="260"/>
      <c r="M104" s="260"/>
    </row>
    <row r="105" spans="1:13" ht="33" customHeight="1">
      <c r="A105" s="605"/>
      <c r="B105" s="324" t="s">
        <v>1619</v>
      </c>
      <c r="C105" s="334"/>
      <c r="D105" s="260"/>
      <c r="E105" s="260"/>
      <c r="F105" s="260"/>
      <c r="G105" s="264"/>
      <c r="H105" s="267"/>
      <c r="I105" s="267" t="s">
        <v>1687</v>
      </c>
      <c r="J105" s="267"/>
      <c r="K105" s="267"/>
      <c r="L105" s="260"/>
      <c r="M105" s="260"/>
    </row>
    <row r="106" spans="1:13" ht="35.25" customHeight="1">
      <c r="A106" s="605"/>
      <c r="B106" s="324" t="s">
        <v>1621</v>
      </c>
      <c r="C106" s="334"/>
      <c r="D106" s="260"/>
      <c r="E106" s="260"/>
      <c r="F106" s="260"/>
      <c r="G106" s="264"/>
      <c r="H106" s="267"/>
      <c r="I106" s="267"/>
      <c r="J106" s="267"/>
      <c r="K106" s="267"/>
      <c r="L106" s="260"/>
      <c r="M106" s="260"/>
    </row>
    <row r="107" spans="1:13" ht="51" customHeight="1">
      <c r="A107" s="605"/>
      <c r="B107" s="324" t="s">
        <v>1624</v>
      </c>
      <c r="C107" s="334"/>
      <c r="D107" s="260"/>
      <c r="E107" s="260"/>
      <c r="F107" s="260"/>
      <c r="G107" s="264"/>
      <c r="H107" s="267"/>
      <c r="I107" s="267" t="s">
        <v>1688</v>
      </c>
      <c r="J107" s="267"/>
      <c r="K107" s="267"/>
      <c r="L107" s="260"/>
      <c r="M107" s="260"/>
    </row>
    <row r="108" spans="1:13" ht="47.75" customHeight="1">
      <c r="A108" s="605"/>
      <c r="B108" s="324" t="s">
        <v>1627</v>
      </c>
      <c r="C108" s="334"/>
      <c r="D108" s="260"/>
      <c r="E108" s="260"/>
      <c r="F108" s="260"/>
      <c r="G108" s="264"/>
      <c r="H108" s="267"/>
      <c r="I108" s="267"/>
      <c r="J108" s="267"/>
      <c r="K108" s="267"/>
      <c r="L108" s="260"/>
      <c r="M108" s="260"/>
    </row>
    <row r="109" spans="1:13" ht="33.75" customHeight="1">
      <c r="A109" s="605"/>
      <c r="B109" s="324" t="s">
        <v>1602</v>
      </c>
      <c r="C109" s="334"/>
      <c r="D109" s="260"/>
      <c r="E109" s="260"/>
      <c r="F109" s="260"/>
      <c r="G109" s="264"/>
      <c r="H109" s="267" t="s">
        <v>1689</v>
      </c>
      <c r="I109" s="267" t="s">
        <v>1690</v>
      </c>
      <c r="J109" s="267" t="s">
        <v>1691</v>
      </c>
      <c r="K109" s="267"/>
      <c r="L109" s="260"/>
      <c r="M109" s="260"/>
    </row>
    <row r="110" spans="1:13">
      <c r="A110" s="605"/>
      <c r="B110" s="324" t="s">
        <v>1692</v>
      </c>
      <c r="C110" s="334"/>
      <c r="D110" s="260"/>
      <c r="E110" s="260"/>
      <c r="F110" s="260"/>
      <c r="G110" s="264"/>
      <c r="H110" s="260"/>
      <c r="I110" s="260"/>
      <c r="J110" s="260"/>
      <c r="K110" s="260"/>
      <c r="L110" s="260"/>
      <c r="M110" s="260"/>
    </row>
    <row r="111" spans="1:13">
      <c r="A111" s="605"/>
      <c r="B111" s="324" t="s">
        <v>1693</v>
      </c>
      <c r="C111" s="334"/>
      <c r="D111" s="260"/>
      <c r="E111" s="260"/>
      <c r="F111" s="260"/>
      <c r="G111" s="264"/>
      <c r="H111" s="260"/>
      <c r="I111" s="260"/>
      <c r="J111" s="260"/>
      <c r="K111" s="260"/>
      <c r="L111" s="260"/>
      <c r="M111" s="260"/>
    </row>
    <row r="112" spans="1:13" ht="93">
      <c r="A112" s="605"/>
      <c r="B112" s="324" t="s">
        <v>1694</v>
      </c>
      <c r="C112" s="334" t="s">
        <v>1695</v>
      </c>
      <c r="D112" s="260"/>
      <c r="E112" s="260"/>
      <c r="F112" s="260"/>
      <c r="G112" s="264"/>
      <c r="H112" s="267" t="s">
        <v>1696</v>
      </c>
      <c r="I112" s="267"/>
      <c r="J112" s="267" t="s">
        <v>1697</v>
      </c>
      <c r="K112" s="260"/>
      <c r="L112" s="260"/>
      <c r="M112" s="260"/>
    </row>
    <row r="113" spans="1:13" ht="108.5">
      <c r="A113" s="606"/>
      <c r="B113" s="324" t="s">
        <v>1698</v>
      </c>
      <c r="C113" s="334" t="s">
        <v>1699</v>
      </c>
      <c r="D113" s="260"/>
      <c r="E113" s="260"/>
      <c r="F113" s="260"/>
      <c r="G113" s="264" t="s">
        <v>1700</v>
      </c>
      <c r="H113" s="267" t="s">
        <v>1701</v>
      </c>
      <c r="I113" s="267" t="s">
        <v>1702</v>
      </c>
      <c r="J113" s="267"/>
      <c r="K113" s="195" t="s">
        <v>1703</v>
      </c>
      <c r="L113" s="267"/>
      <c r="M113" s="267"/>
    </row>
    <row r="114" spans="1:13" ht="36">
      <c r="A114" s="299" t="s">
        <v>1704</v>
      </c>
      <c r="B114" s="300" t="s">
        <v>1443</v>
      </c>
      <c r="C114" s="300" t="s">
        <v>1444</v>
      </c>
      <c r="D114" s="300"/>
      <c r="E114" s="300"/>
      <c r="F114" s="300"/>
      <c r="G114" s="300" t="s">
        <v>1445</v>
      </c>
      <c r="H114" s="300" t="s">
        <v>1446</v>
      </c>
      <c r="I114" s="301" t="s">
        <v>1447</v>
      </c>
      <c r="J114" s="300" t="s">
        <v>1448</v>
      </c>
      <c r="K114" s="300" t="s">
        <v>1449</v>
      </c>
      <c r="L114" s="300" t="s">
        <v>1450</v>
      </c>
      <c r="M114" s="300" t="s">
        <v>1451</v>
      </c>
    </row>
    <row r="115" spans="1:13" ht="93">
      <c r="A115" s="599" t="s">
        <v>1705</v>
      </c>
      <c r="B115" s="267" t="s">
        <v>1706</v>
      </c>
      <c r="C115" s="596" t="s">
        <v>1707</v>
      </c>
      <c r="D115" s="267"/>
      <c r="E115" s="267"/>
      <c r="F115" s="267"/>
      <c r="G115" s="260" t="s">
        <v>1708</v>
      </c>
      <c r="H115" s="267"/>
      <c r="I115" s="307" t="s">
        <v>1709</v>
      </c>
      <c r="J115" s="307" t="s">
        <v>1710</v>
      </c>
      <c r="K115" s="307" t="s">
        <v>1711</v>
      </c>
      <c r="L115" s="267"/>
      <c r="M115" s="267"/>
    </row>
    <row r="116" spans="1:13" ht="341">
      <c r="A116" s="599"/>
      <c r="B116" s="267" t="s">
        <v>1712</v>
      </c>
      <c r="C116" s="597"/>
      <c r="D116" s="267"/>
      <c r="E116" s="267"/>
      <c r="F116" s="267"/>
      <c r="G116" s="260"/>
      <c r="H116" s="267"/>
      <c r="I116" s="267" t="s">
        <v>1713</v>
      </c>
      <c r="J116" s="307" t="s">
        <v>1714</v>
      </c>
      <c r="K116" s="267" t="s">
        <v>1715</v>
      </c>
      <c r="L116" s="267"/>
      <c r="M116" s="267"/>
    </row>
    <row r="117" spans="1:13" ht="232.5">
      <c r="A117" s="599"/>
      <c r="B117" s="267" t="s">
        <v>1716</v>
      </c>
      <c r="C117" s="597"/>
      <c r="D117" s="267"/>
      <c r="E117" s="267"/>
      <c r="F117" s="267"/>
      <c r="G117" s="260"/>
      <c r="H117" s="267" t="s">
        <v>1717</v>
      </c>
      <c r="I117" s="307" t="s">
        <v>1718</v>
      </c>
      <c r="J117" s="267"/>
      <c r="K117" s="267" t="s">
        <v>1719</v>
      </c>
      <c r="L117" s="267" t="s">
        <v>1720</v>
      </c>
      <c r="M117" s="260"/>
    </row>
    <row r="118" spans="1:13" ht="248">
      <c r="A118" s="599"/>
      <c r="B118" s="267" t="s">
        <v>1721</v>
      </c>
      <c r="C118" s="597"/>
      <c r="D118" s="267"/>
      <c r="E118" s="267"/>
      <c r="F118" s="267"/>
      <c r="G118" s="260" t="s">
        <v>1722</v>
      </c>
      <c r="H118" s="267" t="s">
        <v>1723</v>
      </c>
      <c r="I118" s="267" t="s">
        <v>1724</v>
      </c>
      <c r="J118" s="267"/>
      <c r="K118" s="267" t="s">
        <v>1725</v>
      </c>
      <c r="L118" s="267" t="s">
        <v>1726</v>
      </c>
      <c r="M118" s="260"/>
    </row>
    <row r="119" spans="1:13" ht="77.5">
      <c r="A119" s="599"/>
      <c r="B119" s="267" t="s">
        <v>1727</v>
      </c>
      <c r="C119" s="597"/>
      <c r="D119" s="267"/>
      <c r="E119" s="267"/>
      <c r="F119" s="267"/>
      <c r="G119" s="260"/>
      <c r="H119" s="267" t="s">
        <v>1728</v>
      </c>
      <c r="I119" s="307" t="s">
        <v>1729</v>
      </c>
      <c r="J119" s="267"/>
      <c r="K119" s="267" t="s">
        <v>1730</v>
      </c>
      <c r="L119" s="267"/>
      <c r="M119" s="267"/>
    </row>
    <row r="120" spans="1:13" ht="248">
      <c r="A120" s="599"/>
      <c r="B120" s="267" t="s">
        <v>1731</v>
      </c>
      <c r="C120" s="597"/>
      <c r="D120" s="267"/>
      <c r="E120" s="267"/>
      <c r="F120" s="267"/>
      <c r="G120" s="260"/>
      <c r="H120" s="307" t="s">
        <v>1732</v>
      </c>
      <c r="I120" s="307" t="s">
        <v>1733</v>
      </c>
      <c r="J120" s="307" t="s">
        <v>1734</v>
      </c>
      <c r="K120" s="267" t="s">
        <v>1735</v>
      </c>
      <c r="L120" s="267"/>
      <c r="M120" s="267"/>
    </row>
    <row r="121" spans="1:13" ht="232.5">
      <c r="A121" s="599"/>
      <c r="B121" s="267" t="s">
        <v>1736</v>
      </c>
      <c r="C121" s="597"/>
      <c r="D121" s="267"/>
      <c r="E121" s="267"/>
      <c r="F121" s="267"/>
      <c r="G121" s="260"/>
      <c r="H121" s="267"/>
      <c r="I121" s="307" t="s">
        <v>1737</v>
      </c>
      <c r="J121" s="267"/>
      <c r="K121" s="267" t="s">
        <v>1738</v>
      </c>
      <c r="L121" s="267"/>
      <c r="M121" s="267"/>
    </row>
    <row r="122" spans="1:13" ht="186">
      <c r="A122" s="599"/>
      <c r="B122" s="267" t="s">
        <v>1739</v>
      </c>
      <c r="C122" s="597"/>
      <c r="D122" s="267"/>
      <c r="E122" s="267"/>
      <c r="F122" s="267"/>
      <c r="G122" s="260"/>
      <c r="H122" s="267"/>
      <c r="I122" s="307" t="s">
        <v>1740</v>
      </c>
      <c r="J122" s="267"/>
      <c r="K122" s="272" t="s">
        <v>1741</v>
      </c>
      <c r="L122" s="267"/>
      <c r="M122" s="267"/>
    </row>
    <row r="123" spans="1:13" ht="93">
      <c r="A123" s="599"/>
      <c r="B123" s="267" t="s">
        <v>1742</v>
      </c>
      <c r="C123" s="597"/>
      <c r="D123" s="267"/>
      <c r="E123" s="267"/>
      <c r="F123" s="267"/>
      <c r="G123" s="260" t="s">
        <v>1743</v>
      </c>
      <c r="H123" s="267"/>
      <c r="I123" s="267" t="s">
        <v>1744</v>
      </c>
      <c r="J123" s="307" t="s">
        <v>1745</v>
      </c>
      <c r="K123" s="267" t="s">
        <v>1746</v>
      </c>
      <c r="L123" s="267"/>
      <c r="M123" s="267"/>
    </row>
    <row r="124" spans="1:13" ht="170.5">
      <c r="A124" s="599"/>
      <c r="B124" s="267" t="s">
        <v>1747</v>
      </c>
      <c r="C124" s="597"/>
      <c r="D124" s="267"/>
      <c r="E124" s="267"/>
      <c r="F124" s="267"/>
      <c r="G124" s="260" t="s">
        <v>1748</v>
      </c>
      <c r="H124" s="267"/>
      <c r="I124" s="267" t="s">
        <v>1749</v>
      </c>
      <c r="J124" s="307" t="s">
        <v>1750</v>
      </c>
      <c r="K124" s="267" t="s">
        <v>1751</v>
      </c>
      <c r="L124" s="267"/>
      <c r="M124" s="267"/>
    </row>
    <row r="125" spans="1:13" ht="93">
      <c r="A125" s="599"/>
      <c r="B125" s="267" t="s">
        <v>1752</v>
      </c>
      <c r="C125" s="597"/>
      <c r="D125" s="267"/>
      <c r="E125" s="267"/>
      <c r="F125" s="267"/>
      <c r="G125" s="260"/>
      <c r="H125" s="267"/>
      <c r="I125" s="267"/>
      <c r="J125" s="267"/>
      <c r="K125" s="267" t="s">
        <v>1753</v>
      </c>
      <c r="L125" s="267"/>
      <c r="M125" s="267"/>
    </row>
    <row r="126" spans="1:13" ht="31">
      <c r="A126" s="599"/>
      <c r="B126" s="267" t="s">
        <v>1754</v>
      </c>
      <c r="C126" s="598"/>
      <c r="D126" s="267"/>
      <c r="E126" s="267"/>
      <c r="F126" s="267"/>
      <c r="G126" s="260"/>
      <c r="H126" s="267"/>
      <c r="I126" s="267"/>
      <c r="J126" s="267"/>
      <c r="K126" s="267"/>
      <c r="L126" s="267"/>
      <c r="M126" s="267"/>
    </row>
    <row r="127" spans="1:13" ht="92.75" customHeight="1">
      <c r="A127" s="302"/>
      <c r="B127" s="300" t="s">
        <v>1443</v>
      </c>
      <c r="C127" s="300" t="s">
        <v>1444</v>
      </c>
      <c r="D127" s="300"/>
      <c r="E127" s="300"/>
      <c r="F127" s="300"/>
      <c r="G127" s="300" t="s">
        <v>1445</v>
      </c>
      <c r="H127" s="300" t="s">
        <v>1446</v>
      </c>
      <c r="I127" s="301" t="s">
        <v>1447</v>
      </c>
      <c r="J127" s="300" t="s">
        <v>1448</v>
      </c>
      <c r="K127" s="300" t="s">
        <v>1449</v>
      </c>
      <c r="L127" s="300" t="s">
        <v>1450</v>
      </c>
      <c r="M127" s="300" t="s">
        <v>1451</v>
      </c>
    </row>
    <row r="128" spans="1:13" ht="77.5">
      <c r="A128" s="599" t="s">
        <v>1755</v>
      </c>
      <c r="B128" s="267" t="s">
        <v>1756</v>
      </c>
      <c r="C128" s="596" t="s">
        <v>1757</v>
      </c>
      <c r="D128" s="267"/>
      <c r="E128" s="267"/>
      <c r="F128" s="267"/>
      <c r="G128" s="260"/>
      <c r="H128" s="267"/>
      <c r="I128" s="267"/>
      <c r="J128" s="267"/>
      <c r="K128" s="267" t="s">
        <v>1758</v>
      </c>
      <c r="L128" s="596" t="s">
        <v>1759</v>
      </c>
      <c r="M128" s="267"/>
    </row>
    <row r="129" spans="1:14" ht="186">
      <c r="A129" s="599"/>
      <c r="B129" s="267" t="s">
        <v>1760</v>
      </c>
      <c r="C129" s="597"/>
      <c r="D129" s="267"/>
      <c r="E129" s="267"/>
      <c r="F129" s="267"/>
      <c r="G129" s="260"/>
      <c r="H129" s="267"/>
      <c r="I129" s="267" t="s">
        <v>1761</v>
      </c>
      <c r="J129" s="267"/>
      <c r="K129" s="267" t="s">
        <v>1762</v>
      </c>
      <c r="L129" s="597"/>
      <c r="M129" s="267"/>
    </row>
    <row r="130" spans="1:14" ht="116" customHeight="1">
      <c r="A130" s="599"/>
      <c r="B130" s="267" t="s">
        <v>1763</v>
      </c>
      <c r="C130" s="597"/>
      <c r="D130" s="267"/>
      <c r="E130" s="267"/>
      <c r="F130" s="267"/>
      <c r="G130" s="260"/>
      <c r="H130" s="267"/>
      <c r="I130" s="267"/>
      <c r="J130" s="267"/>
      <c r="K130" s="267" t="s">
        <v>1764</v>
      </c>
      <c r="L130" s="597"/>
      <c r="M130" s="267"/>
    </row>
    <row r="131" spans="1:14" ht="93">
      <c r="A131" s="599"/>
      <c r="B131" s="267" t="s">
        <v>1754</v>
      </c>
      <c r="C131" s="598"/>
      <c r="D131" s="267"/>
      <c r="E131" s="267"/>
      <c r="F131" s="267"/>
      <c r="G131" s="260"/>
      <c r="H131" s="307" t="s">
        <v>1765</v>
      </c>
      <c r="I131" s="267"/>
      <c r="J131" s="267"/>
      <c r="K131" s="267"/>
      <c r="L131" s="598"/>
      <c r="M131" s="267"/>
    </row>
    <row r="132" spans="1:14" ht="36">
      <c r="A132" s="302"/>
      <c r="B132" s="300" t="s">
        <v>1443</v>
      </c>
      <c r="C132" s="300" t="s">
        <v>1444</v>
      </c>
      <c r="D132" s="300"/>
      <c r="E132" s="300"/>
      <c r="F132" s="300"/>
      <c r="G132" s="300" t="s">
        <v>1445</v>
      </c>
      <c r="H132" s="300" t="s">
        <v>1446</v>
      </c>
      <c r="I132" s="301" t="s">
        <v>1447</v>
      </c>
      <c r="J132" s="300" t="s">
        <v>1448</v>
      </c>
      <c r="K132" s="300" t="s">
        <v>1449</v>
      </c>
      <c r="L132" s="300" t="s">
        <v>1450</v>
      </c>
      <c r="M132" s="300" t="s">
        <v>1451</v>
      </c>
    </row>
    <row r="133" spans="1:14" ht="93">
      <c r="A133" s="599" t="s">
        <v>1766</v>
      </c>
      <c r="B133" s="267" t="s">
        <v>1767</v>
      </c>
      <c r="C133" s="267"/>
      <c r="D133" s="260"/>
      <c r="E133" s="260"/>
      <c r="F133" s="260"/>
      <c r="G133" s="260" t="s">
        <v>1768</v>
      </c>
      <c r="H133" s="307" t="s">
        <v>1769</v>
      </c>
      <c r="I133" s="267" t="s">
        <v>1770</v>
      </c>
      <c r="J133" s="307" t="s">
        <v>1771</v>
      </c>
      <c r="K133" s="267" t="s">
        <v>1772</v>
      </c>
      <c r="L133" s="267"/>
      <c r="M133" s="260"/>
    </row>
    <row r="134" spans="1:14" ht="170.5">
      <c r="A134" s="599"/>
      <c r="B134" s="267" t="s">
        <v>1773</v>
      </c>
      <c r="C134" s="267"/>
      <c r="D134" s="260"/>
      <c r="E134" s="260"/>
      <c r="F134" s="260"/>
      <c r="G134" s="260" t="s">
        <v>1774</v>
      </c>
      <c r="H134" s="267" t="s">
        <v>1775</v>
      </c>
      <c r="I134" s="267"/>
      <c r="J134" s="328" t="s">
        <v>1776</v>
      </c>
      <c r="K134" s="267" t="s">
        <v>1777</v>
      </c>
      <c r="L134" s="267"/>
      <c r="M134" s="267"/>
    </row>
    <row r="135" spans="1:14" ht="93">
      <c r="A135" s="599"/>
      <c r="B135" s="267" t="s">
        <v>1778</v>
      </c>
      <c r="C135" s="267"/>
      <c r="D135" s="260"/>
      <c r="E135" s="260"/>
      <c r="F135" s="260"/>
      <c r="G135" s="260"/>
      <c r="H135" s="267"/>
      <c r="I135" s="267"/>
      <c r="J135" s="267"/>
      <c r="K135" s="267" t="s">
        <v>1779</v>
      </c>
      <c r="L135" s="267"/>
      <c r="M135" s="267"/>
      <c r="N135" s="603"/>
    </row>
    <row r="136" spans="1:14" ht="170.75" customHeight="1">
      <c r="A136" s="599"/>
      <c r="B136" s="267" t="s">
        <v>1780</v>
      </c>
      <c r="C136" s="267"/>
      <c r="D136" s="260"/>
      <c r="E136" s="260"/>
      <c r="F136" s="260"/>
      <c r="G136" s="260"/>
      <c r="H136" s="267" t="s">
        <v>1781</v>
      </c>
      <c r="I136" s="267"/>
      <c r="J136" s="267"/>
      <c r="K136" s="267"/>
      <c r="L136" s="267" t="s">
        <v>1782</v>
      </c>
      <c r="M136" s="267"/>
      <c r="N136" s="603"/>
    </row>
    <row r="137" spans="1:14" ht="77.5">
      <c r="A137" s="599"/>
      <c r="B137" s="267" t="s">
        <v>1783</v>
      </c>
      <c r="C137" s="267"/>
      <c r="D137" s="260"/>
      <c r="E137" s="260"/>
      <c r="F137" s="260"/>
      <c r="G137" s="260"/>
      <c r="H137" s="267"/>
      <c r="I137" s="307" t="s">
        <v>1784</v>
      </c>
      <c r="J137" s="267" t="s">
        <v>173</v>
      </c>
      <c r="K137" s="267" t="s">
        <v>1785</v>
      </c>
      <c r="L137" s="267" t="s">
        <v>1786</v>
      </c>
      <c r="M137" s="267"/>
      <c r="N137" s="603"/>
    </row>
    <row r="138" spans="1:14" ht="62">
      <c r="A138" s="599"/>
      <c r="B138" s="267" t="s">
        <v>1754</v>
      </c>
      <c r="C138" s="267"/>
      <c r="D138" s="260"/>
      <c r="E138" s="260"/>
      <c r="F138" s="260"/>
      <c r="G138" s="260" t="s">
        <v>1787</v>
      </c>
      <c r="H138" s="267"/>
      <c r="I138" s="267"/>
      <c r="J138" s="267"/>
      <c r="K138" s="267"/>
      <c r="L138" s="267"/>
      <c r="M138" s="267"/>
      <c r="N138" s="603"/>
    </row>
    <row r="139" spans="1:14" ht="36">
      <c r="A139" s="302"/>
      <c r="B139" s="300" t="s">
        <v>1443</v>
      </c>
      <c r="C139" s="300" t="s">
        <v>1444</v>
      </c>
      <c r="D139" s="300"/>
      <c r="E139" s="300"/>
      <c r="F139" s="300"/>
      <c r="G139" s="300" t="s">
        <v>1445</v>
      </c>
      <c r="H139" s="300" t="s">
        <v>1446</v>
      </c>
      <c r="I139" s="301" t="s">
        <v>1447</v>
      </c>
      <c r="J139" s="300" t="s">
        <v>1448</v>
      </c>
      <c r="K139" s="300" t="s">
        <v>1449</v>
      </c>
      <c r="L139" s="300" t="s">
        <v>1450</v>
      </c>
      <c r="M139" s="300" t="s">
        <v>1451</v>
      </c>
      <c r="N139" s="603"/>
    </row>
    <row r="140" spans="1:14" ht="248">
      <c r="A140" s="599" t="s">
        <v>1788</v>
      </c>
      <c r="B140" s="267" t="s">
        <v>1789</v>
      </c>
      <c r="C140" s="600" t="s">
        <v>1790</v>
      </c>
      <c r="D140" s="272"/>
      <c r="E140" s="272"/>
      <c r="F140" s="272"/>
      <c r="G140" s="260" t="s">
        <v>1791</v>
      </c>
      <c r="H140" s="307" t="s">
        <v>1792</v>
      </c>
      <c r="I140" s="267" t="s">
        <v>1793</v>
      </c>
      <c r="J140" s="267" t="s">
        <v>1794</v>
      </c>
      <c r="K140" s="596" t="s">
        <v>1795</v>
      </c>
      <c r="L140" s="267" t="s">
        <v>1796</v>
      </c>
      <c r="M140" s="267"/>
      <c r="N140" s="603"/>
    </row>
    <row r="141" spans="1:14" ht="93">
      <c r="A141" s="599"/>
      <c r="B141" s="267" t="s">
        <v>1797</v>
      </c>
      <c r="C141" s="601"/>
      <c r="D141" s="272"/>
      <c r="E141" s="272"/>
      <c r="F141" s="272"/>
      <c r="G141" s="260" t="s">
        <v>1768</v>
      </c>
      <c r="H141" s="267"/>
      <c r="I141" s="267"/>
      <c r="J141" s="267"/>
      <c r="K141" s="597"/>
      <c r="L141" s="267" t="s">
        <v>1798</v>
      </c>
      <c r="M141" s="267"/>
      <c r="N141" s="603"/>
    </row>
    <row r="142" spans="1:14" ht="124">
      <c r="A142" s="599"/>
      <c r="B142" s="267" t="s">
        <v>1799</v>
      </c>
      <c r="C142" s="601"/>
      <c r="D142" s="272"/>
      <c r="E142" s="272"/>
      <c r="F142" s="272"/>
      <c r="G142" s="260"/>
      <c r="H142" s="267"/>
      <c r="I142" s="267"/>
      <c r="J142" s="267"/>
      <c r="K142" s="597"/>
      <c r="L142" s="267"/>
      <c r="M142" s="267"/>
    </row>
    <row r="143" spans="1:14" ht="86" customHeight="1">
      <c r="A143" s="599"/>
      <c r="B143" s="267" t="s">
        <v>1800</v>
      </c>
      <c r="C143" s="601"/>
      <c r="D143" s="272"/>
      <c r="E143" s="272"/>
      <c r="F143" s="272"/>
      <c r="G143" s="260"/>
      <c r="H143" s="267" t="s">
        <v>1801</v>
      </c>
      <c r="I143" s="267"/>
      <c r="J143" s="267"/>
      <c r="K143" s="597"/>
      <c r="L143" s="267"/>
      <c r="M143" s="267"/>
    </row>
    <row r="144" spans="1:14" ht="108.5">
      <c r="A144" s="599"/>
      <c r="B144" s="267" t="s">
        <v>1802</v>
      </c>
      <c r="C144" s="601"/>
      <c r="D144" s="272"/>
      <c r="E144" s="272"/>
      <c r="F144" s="272"/>
      <c r="G144" s="260"/>
      <c r="H144" s="267"/>
      <c r="I144" s="267"/>
      <c r="J144" s="307" t="s">
        <v>1803</v>
      </c>
      <c r="K144" s="597"/>
      <c r="L144" s="267"/>
      <c r="M144" s="267"/>
    </row>
    <row r="145" spans="1:13" ht="46.5">
      <c r="A145" s="599"/>
      <c r="B145" s="267" t="s">
        <v>1804</v>
      </c>
      <c r="C145" s="601"/>
      <c r="D145" s="272"/>
      <c r="E145" s="272"/>
      <c r="F145" s="272"/>
      <c r="G145" s="260"/>
      <c r="H145" s="267"/>
      <c r="I145" s="267"/>
      <c r="J145" s="267"/>
      <c r="K145" s="597"/>
      <c r="L145" s="267"/>
      <c r="M145" s="267"/>
    </row>
    <row r="146" spans="1:13" ht="31">
      <c r="A146" s="599"/>
      <c r="B146" s="267" t="s">
        <v>1754</v>
      </c>
      <c r="C146" s="601"/>
      <c r="D146" s="272"/>
      <c r="E146" s="272"/>
      <c r="F146" s="272"/>
      <c r="G146" s="260"/>
      <c r="H146" s="267"/>
      <c r="I146" s="267"/>
      <c r="J146" s="267"/>
      <c r="K146" s="597"/>
      <c r="L146" s="267"/>
      <c r="M146" s="267"/>
    </row>
    <row r="147" spans="1:13" ht="139.5">
      <c r="A147" s="599"/>
      <c r="B147" s="267" t="s">
        <v>1805</v>
      </c>
      <c r="C147" s="602"/>
      <c r="D147" s="272"/>
      <c r="E147" s="272"/>
      <c r="F147" s="272"/>
      <c r="G147" s="260" t="s">
        <v>1806</v>
      </c>
      <c r="H147" s="267"/>
      <c r="I147" s="267"/>
      <c r="J147" s="307" t="s">
        <v>1807</v>
      </c>
      <c r="K147" s="598"/>
      <c r="L147" s="267"/>
      <c r="M147" s="267"/>
    </row>
    <row r="148" spans="1:13" ht="36">
      <c r="A148" s="302"/>
      <c r="B148" s="300" t="s">
        <v>1443</v>
      </c>
      <c r="C148" s="300" t="s">
        <v>1444</v>
      </c>
      <c r="D148" s="300"/>
      <c r="E148" s="300"/>
      <c r="F148" s="300"/>
      <c r="G148" s="300" t="s">
        <v>1445</v>
      </c>
      <c r="H148" s="300" t="s">
        <v>1446</v>
      </c>
      <c r="I148" s="301" t="s">
        <v>1447</v>
      </c>
      <c r="J148" s="300" t="s">
        <v>1448</v>
      </c>
      <c r="K148" s="300" t="s">
        <v>1449</v>
      </c>
      <c r="L148" s="300" t="s">
        <v>1450</v>
      </c>
      <c r="M148" s="300" t="s">
        <v>1451</v>
      </c>
    </row>
    <row r="149" spans="1:13" ht="77.5">
      <c r="A149" s="599" t="s">
        <v>1808</v>
      </c>
      <c r="B149" s="267" t="s">
        <v>1809</v>
      </c>
      <c r="C149" s="600" t="s">
        <v>1810</v>
      </c>
      <c r="D149" s="272"/>
      <c r="E149" s="272"/>
      <c r="F149" s="272"/>
      <c r="G149" s="260" t="s">
        <v>1811</v>
      </c>
      <c r="H149" s="267"/>
      <c r="I149" s="267"/>
      <c r="J149" s="267"/>
      <c r="K149" s="596" t="s">
        <v>1812</v>
      </c>
      <c r="L149" s="267" t="s">
        <v>1813</v>
      </c>
      <c r="M149" s="267"/>
    </row>
    <row r="150" spans="1:13" ht="155">
      <c r="A150" s="599"/>
      <c r="B150" s="267" t="s">
        <v>1814</v>
      </c>
      <c r="C150" s="601"/>
      <c r="D150" s="272"/>
      <c r="E150" s="272"/>
      <c r="F150" s="272"/>
      <c r="G150" s="260" t="s">
        <v>1815</v>
      </c>
      <c r="H150" s="307" t="s">
        <v>1816</v>
      </c>
      <c r="I150" s="307" t="s">
        <v>1817</v>
      </c>
      <c r="J150" s="267"/>
      <c r="K150" s="597"/>
      <c r="L150" s="267"/>
      <c r="M150" s="267"/>
    </row>
    <row r="151" spans="1:13" ht="409.5" customHeight="1">
      <c r="A151" s="599"/>
      <c r="B151" s="267" t="s">
        <v>1818</v>
      </c>
      <c r="C151" s="601"/>
      <c r="D151" s="272"/>
      <c r="E151" s="272"/>
      <c r="F151" s="272"/>
      <c r="G151" s="260" t="s">
        <v>1819</v>
      </c>
      <c r="H151" s="267" t="s">
        <v>1820</v>
      </c>
      <c r="I151" s="307" t="s">
        <v>1821</v>
      </c>
      <c r="J151" s="307" t="s">
        <v>1822</v>
      </c>
      <c r="K151" s="597"/>
      <c r="L151" s="267"/>
      <c r="M151" s="296"/>
    </row>
    <row r="152" spans="1:13" ht="124">
      <c r="A152" s="599"/>
      <c r="B152" s="272" t="s">
        <v>1823</v>
      </c>
      <c r="C152" s="601"/>
      <c r="D152" s="272"/>
      <c r="E152" s="272"/>
      <c r="F152" s="272"/>
      <c r="G152" s="260" t="s">
        <v>1824</v>
      </c>
      <c r="H152" s="267"/>
      <c r="I152" s="307" t="s">
        <v>1825</v>
      </c>
      <c r="J152" s="267"/>
      <c r="K152" s="597"/>
      <c r="L152" s="267"/>
      <c r="M152" s="296"/>
    </row>
    <row r="153" spans="1:13" ht="186">
      <c r="A153" s="599"/>
      <c r="B153" s="272" t="s">
        <v>1826</v>
      </c>
      <c r="C153" s="601"/>
      <c r="D153" s="272"/>
      <c r="E153" s="272"/>
      <c r="F153" s="272"/>
      <c r="G153" s="260" t="s">
        <v>1827</v>
      </c>
      <c r="H153" s="267" t="s">
        <v>1828</v>
      </c>
      <c r="I153" s="307" t="s">
        <v>1829</v>
      </c>
      <c r="J153" s="267"/>
      <c r="K153" s="597"/>
      <c r="L153" s="267"/>
      <c r="M153" s="295"/>
    </row>
    <row r="154" spans="1:13" ht="62">
      <c r="A154" s="599"/>
      <c r="B154" s="267" t="s">
        <v>1830</v>
      </c>
      <c r="C154" s="602"/>
      <c r="D154" s="272"/>
      <c r="E154" s="272"/>
      <c r="F154" s="272"/>
      <c r="G154" s="260"/>
      <c r="H154" s="307" t="s">
        <v>1831</v>
      </c>
      <c r="I154" s="307" t="s">
        <v>1832</v>
      </c>
      <c r="J154" s="267"/>
      <c r="K154" s="598"/>
      <c r="M154" s="296"/>
    </row>
    <row r="155" spans="1:13" ht="36">
      <c r="A155" s="303" t="s">
        <v>552</v>
      </c>
      <c r="B155" s="304" t="s">
        <v>1443</v>
      </c>
      <c r="C155" s="304" t="s">
        <v>1444</v>
      </c>
      <c r="D155" s="304"/>
      <c r="E155" s="304"/>
      <c r="F155" s="304"/>
      <c r="G155" s="304" t="s">
        <v>1445</v>
      </c>
      <c r="H155" s="304" t="s">
        <v>1446</v>
      </c>
      <c r="I155" s="305" t="s">
        <v>1447</v>
      </c>
      <c r="J155" s="304" t="s">
        <v>1448</v>
      </c>
      <c r="K155" s="304" t="s">
        <v>1449</v>
      </c>
      <c r="L155" s="304" t="s">
        <v>1450</v>
      </c>
      <c r="M155" s="304" t="s">
        <v>1451</v>
      </c>
    </row>
    <row r="156" spans="1:13" ht="387.5">
      <c r="A156" s="599" t="s">
        <v>1833</v>
      </c>
      <c r="B156" s="267" t="s">
        <v>1834</v>
      </c>
      <c r="C156" s="596" t="s">
        <v>1835</v>
      </c>
      <c r="D156" s="267"/>
      <c r="E156" s="267"/>
      <c r="F156" s="267"/>
      <c r="G156" s="260" t="s">
        <v>1836</v>
      </c>
      <c r="H156" s="267" t="s">
        <v>1837</v>
      </c>
      <c r="I156" s="307" t="s">
        <v>1838</v>
      </c>
      <c r="J156" s="267" t="s">
        <v>1839</v>
      </c>
      <c r="K156" s="267" t="s">
        <v>1840</v>
      </c>
      <c r="L156" s="267" t="s">
        <v>1841</v>
      </c>
      <c r="M156" s="267"/>
    </row>
    <row r="157" spans="1:13" ht="263.5">
      <c r="A157" s="599"/>
      <c r="B157" s="267" t="s">
        <v>1842</v>
      </c>
      <c r="C157" s="597"/>
      <c r="D157" s="267"/>
      <c r="E157" s="267"/>
      <c r="F157" s="267"/>
      <c r="G157" s="260"/>
      <c r="H157" s="267" t="s">
        <v>1843</v>
      </c>
      <c r="I157" s="307" t="s">
        <v>1844</v>
      </c>
      <c r="J157" s="267"/>
      <c r="K157" s="267"/>
      <c r="L157" s="267" t="s">
        <v>1845</v>
      </c>
      <c r="M157" s="267"/>
    </row>
    <row r="158" spans="1:13" ht="217">
      <c r="A158" s="599"/>
      <c r="B158" s="267" t="s">
        <v>1846</v>
      </c>
      <c r="C158" s="597"/>
      <c r="D158" s="267"/>
      <c r="E158" s="267"/>
      <c r="F158" s="267"/>
      <c r="G158" s="260"/>
      <c r="H158" s="307" t="s">
        <v>1847</v>
      </c>
      <c r="I158" s="267"/>
      <c r="J158" s="267"/>
      <c r="K158" s="267" t="s">
        <v>1848</v>
      </c>
      <c r="L158" s="267" t="s">
        <v>1849</v>
      </c>
      <c r="M158" s="267"/>
    </row>
    <row r="159" spans="1:13" ht="77.5">
      <c r="A159" s="599"/>
      <c r="B159" s="267" t="s">
        <v>1850</v>
      </c>
      <c r="C159" s="597"/>
      <c r="D159" s="267"/>
      <c r="E159" s="267"/>
      <c r="F159" s="267"/>
      <c r="G159" s="260" t="s">
        <v>1851</v>
      </c>
      <c r="H159" s="267"/>
      <c r="I159" s="267"/>
      <c r="J159" s="267" t="s">
        <v>1852</v>
      </c>
      <c r="K159" s="267" t="s">
        <v>1853</v>
      </c>
      <c r="L159" s="267"/>
      <c r="M159" s="267"/>
    </row>
    <row r="160" spans="1:13" ht="356.5">
      <c r="A160" s="599"/>
      <c r="B160" s="267" t="s">
        <v>1854</v>
      </c>
      <c r="C160" s="597"/>
      <c r="D160" s="267"/>
      <c r="E160" s="267"/>
      <c r="F160" s="267"/>
      <c r="G160" s="260" t="s">
        <v>1855</v>
      </c>
      <c r="H160" s="307" t="s">
        <v>1856</v>
      </c>
      <c r="I160" s="267" t="s">
        <v>1857</v>
      </c>
      <c r="J160" s="307" t="s">
        <v>1858</v>
      </c>
      <c r="K160" s="267" t="s">
        <v>1859</v>
      </c>
      <c r="L160" s="267"/>
      <c r="M160" s="267" t="s">
        <v>1860</v>
      </c>
    </row>
    <row r="161" spans="1:20" ht="222.75" customHeight="1">
      <c r="A161" s="599"/>
      <c r="B161" s="267" t="s">
        <v>1861</v>
      </c>
      <c r="C161" s="597"/>
      <c r="D161" s="267"/>
      <c r="E161" s="267"/>
      <c r="F161" s="267"/>
      <c r="G161" s="260" t="s">
        <v>1862</v>
      </c>
      <c r="H161" s="307" t="s">
        <v>1863</v>
      </c>
      <c r="I161" s="267" t="s">
        <v>1864</v>
      </c>
      <c r="J161" s="267" t="s">
        <v>1865</v>
      </c>
      <c r="K161" s="267" t="s">
        <v>1866</v>
      </c>
      <c r="L161" s="267" t="s">
        <v>1867</v>
      </c>
      <c r="M161" s="267"/>
    </row>
    <row r="162" spans="1:20" ht="139.5">
      <c r="A162" s="599"/>
      <c r="B162" s="267" t="s">
        <v>1868</v>
      </c>
      <c r="C162" s="598"/>
      <c r="D162" s="267"/>
      <c r="E162" s="267"/>
      <c r="F162" s="267"/>
      <c r="G162" s="260"/>
      <c r="H162" s="267" t="s">
        <v>1869</v>
      </c>
      <c r="I162" s="267" t="s">
        <v>1870</v>
      </c>
      <c r="J162" s="267" t="s">
        <v>1871</v>
      </c>
      <c r="K162" s="267" t="s">
        <v>1872</v>
      </c>
      <c r="L162" s="267"/>
      <c r="M162" s="267"/>
    </row>
    <row r="163" spans="1:20" ht="232.5">
      <c r="A163" s="599"/>
      <c r="B163" s="267" t="s">
        <v>1873</v>
      </c>
      <c r="C163" s="257" t="s">
        <v>1874</v>
      </c>
      <c r="D163" s="267"/>
      <c r="E163" s="267"/>
      <c r="F163" s="267"/>
      <c r="G163" s="260"/>
      <c r="H163" s="267"/>
      <c r="I163" s="267"/>
      <c r="J163" s="307" t="s">
        <v>1875</v>
      </c>
      <c r="K163" s="267" t="s">
        <v>1876</v>
      </c>
      <c r="L163" s="267" t="s">
        <v>1877</v>
      </c>
      <c r="M163" s="267"/>
    </row>
    <row r="164" spans="1:20" ht="155">
      <c r="A164" s="599"/>
      <c r="B164" s="267" t="s">
        <v>1878</v>
      </c>
      <c r="C164" s="267"/>
      <c r="D164" s="267"/>
      <c r="E164" s="267"/>
      <c r="F164" s="267"/>
      <c r="G164" s="260"/>
      <c r="H164" s="267"/>
      <c r="I164" s="267"/>
      <c r="J164" s="307" t="s">
        <v>1879</v>
      </c>
      <c r="K164" s="267" t="s">
        <v>1880</v>
      </c>
      <c r="L164" s="267" t="s">
        <v>1881</v>
      </c>
      <c r="M164" s="260"/>
    </row>
    <row r="165" spans="1:20" ht="36">
      <c r="A165" s="306"/>
      <c r="B165" s="304" t="s">
        <v>1443</v>
      </c>
      <c r="C165" s="304" t="s">
        <v>1444</v>
      </c>
      <c r="D165" s="304"/>
      <c r="E165" s="304"/>
      <c r="F165" s="304"/>
      <c r="G165" s="304" t="s">
        <v>1445</v>
      </c>
      <c r="H165" s="304" t="s">
        <v>1446</v>
      </c>
      <c r="I165" s="305" t="s">
        <v>1447</v>
      </c>
      <c r="J165" s="304" t="s">
        <v>1448</v>
      </c>
      <c r="K165" s="304" t="s">
        <v>1449</v>
      </c>
      <c r="L165" s="304" t="s">
        <v>1450</v>
      </c>
      <c r="M165" s="304" t="s">
        <v>1451</v>
      </c>
      <c r="T165" s="261" t="s">
        <v>1882</v>
      </c>
    </row>
    <row r="166" spans="1:20" ht="124">
      <c r="A166" s="599" t="s">
        <v>1883</v>
      </c>
      <c r="B166" s="267" t="s">
        <v>1884</v>
      </c>
      <c r="C166" s="596" t="s">
        <v>1885</v>
      </c>
      <c r="D166" s="267"/>
      <c r="E166" s="267"/>
      <c r="F166" s="267"/>
      <c r="G166" s="260" t="s">
        <v>1886</v>
      </c>
      <c r="H166" s="267"/>
      <c r="I166" s="267" t="s">
        <v>1887</v>
      </c>
      <c r="J166" s="307" t="s">
        <v>1888</v>
      </c>
      <c r="K166" s="267" t="s">
        <v>1889</v>
      </c>
      <c r="L166" s="596" t="s">
        <v>1890</v>
      </c>
      <c r="M166" s="267"/>
    </row>
    <row r="167" spans="1:20" ht="186">
      <c r="A167" s="599"/>
      <c r="B167" s="267" t="s">
        <v>1891</v>
      </c>
      <c r="C167" s="597"/>
      <c r="D167" s="267"/>
      <c r="E167" s="267"/>
      <c r="F167" s="267"/>
      <c r="G167" s="260" t="s">
        <v>1892</v>
      </c>
      <c r="H167" s="267"/>
      <c r="I167" s="307" t="s">
        <v>1893</v>
      </c>
      <c r="J167" s="267" t="s">
        <v>1894</v>
      </c>
      <c r="K167" s="267" t="s">
        <v>1895</v>
      </c>
      <c r="L167" s="597"/>
      <c r="M167" s="267"/>
    </row>
    <row r="168" spans="1:20" ht="139.5">
      <c r="A168" s="599"/>
      <c r="B168" s="267" t="s">
        <v>1896</v>
      </c>
      <c r="C168" s="597"/>
      <c r="D168" s="267"/>
      <c r="E168" s="267"/>
      <c r="F168" s="267"/>
      <c r="G168" s="267"/>
      <c r="H168" s="267"/>
      <c r="I168" s="267"/>
      <c r="J168" s="267" t="s">
        <v>1897</v>
      </c>
      <c r="K168" s="267" t="s">
        <v>1898</v>
      </c>
      <c r="L168" s="597"/>
      <c r="M168" s="267"/>
      <c r="T168" s="261" t="s">
        <v>1899</v>
      </c>
    </row>
    <row r="169" spans="1:20" ht="131.75" customHeight="1">
      <c r="A169" s="599"/>
      <c r="B169" s="267" t="s">
        <v>1900</v>
      </c>
      <c r="C169" s="598"/>
      <c r="D169" s="267"/>
      <c r="E169" s="267"/>
      <c r="F169" s="267"/>
      <c r="G169" s="267" t="s">
        <v>1901</v>
      </c>
      <c r="H169" s="267"/>
      <c r="I169" s="267" t="s">
        <v>1902</v>
      </c>
      <c r="J169" s="267"/>
      <c r="K169" s="267" t="s">
        <v>1903</v>
      </c>
      <c r="L169" s="598"/>
      <c r="M169" s="267"/>
    </row>
    <row r="170" spans="1:20" ht="36">
      <c r="A170" s="306"/>
      <c r="B170" s="304" t="s">
        <v>1443</v>
      </c>
      <c r="C170" s="304" t="s">
        <v>1444</v>
      </c>
      <c r="D170" s="304"/>
      <c r="E170" s="304"/>
      <c r="F170" s="304"/>
      <c r="G170" s="304" t="s">
        <v>1445</v>
      </c>
      <c r="H170" s="304" t="s">
        <v>1446</v>
      </c>
      <c r="I170" s="305" t="s">
        <v>1447</v>
      </c>
      <c r="J170" s="304" t="s">
        <v>1448</v>
      </c>
      <c r="K170" s="304" t="s">
        <v>1449</v>
      </c>
      <c r="L170" s="304" t="s">
        <v>1450</v>
      </c>
      <c r="M170" s="304" t="s">
        <v>1451</v>
      </c>
    </row>
    <row r="171" spans="1:20" ht="108.5">
      <c r="A171" s="599" t="s">
        <v>1904</v>
      </c>
      <c r="B171" s="267" t="s">
        <v>1905</v>
      </c>
      <c r="C171" s="596" t="s">
        <v>1906</v>
      </c>
      <c r="D171" s="267"/>
      <c r="E171" s="267"/>
      <c r="F171" s="267"/>
      <c r="G171" s="260" t="s">
        <v>1907</v>
      </c>
      <c r="H171" s="267" t="s">
        <v>1908</v>
      </c>
      <c r="I171" s="267" t="s">
        <v>1909</v>
      </c>
      <c r="J171" s="267" t="s">
        <v>1910</v>
      </c>
      <c r="K171" s="267" t="s">
        <v>1911</v>
      </c>
      <c r="L171" s="267"/>
      <c r="M171" s="267"/>
    </row>
    <row r="172" spans="1:20" ht="186">
      <c r="A172" s="599"/>
      <c r="B172" s="267" t="s">
        <v>1912</v>
      </c>
      <c r="C172" s="598"/>
      <c r="D172" s="267"/>
      <c r="E172" s="267"/>
      <c r="F172" s="267"/>
      <c r="G172" s="260"/>
      <c r="H172" s="267"/>
      <c r="I172" s="307" t="s">
        <v>1913</v>
      </c>
      <c r="J172" s="267"/>
      <c r="K172" s="267" t="s">
        <v>1914</v>
      </c>
      <c r="L172" s="267"/>
      <c r="M172" s="260"/>
    </row>
    <row r="173" spans="1:20" ht="325.5">
      <c r="A173" s="599"/>
      <c r="B173" s="267" t="s">
        <v>1915</v>
      </c>
      <c r="C173" s="257" t="s">
        <v>1916</v>
      </c>
      <c r="D173" s="267"/>
      <c r="E173" s="267"/>
      <c r="F173" s="267"/>
      <c r="G173" s="260"/>
      <c r="H173" s="267"/>
      <c r="I173" s="267" t="s">
        <v>1917</v>
      </c>
      <c r="J173" s="267"/>
      <c r="K173" s="267" t="s">
        <v>1918</v>
      </c>
      <c r="L173" s="267"/>
      <c r="M173" s="267" t="s">
        <v>1919</v>
      </c>
    </row>
    <row r="174" spans="1:20" ht="36">
      <c r="A174" s="306"/>
      <c r="B174" s="304" t="s">
        <v>1443</v>
      </c>
      <c r="C174" s="304" t="s">
        <v>1444</v>
      </c>
      <c r="D174" s="304"/>
      <c r="E174" s="304"/>
      <c r="F174" s="304"/>
      <c r="G174" s="304" t="s">
        <v>1445</v>
      </c>
      <c r="H174" s="304" t="s">
        <v>1446</v>
      </c>
      <c r="I174" s="305" t="s">
        <v>1447</v>
      </c>
      <c r="J174" s="304" t="s">
        <v>1448</v>
      </c>
      <c r="K174" s="304" t="s">
        <v>1449</v>
      </c>
      <c r="L174" s="304" t="s">
        <v>1450</v>
      </c>
      <c r="M174" s="304" t="s">
        <v>1451</v>
      </c>
    </row>
    <row r="175" spans="1:20" ht="265.5" customHeight="1">
      <c r="A175" s="599" t="s">
        <v>1920</v>
      </c>
      <c r="B175" s="267" t="s">
        <v>1921</v>
      </c>
      <c r="C175" s="596" t="s">
        <v>1922</v>
      </c>
      <c r="D175" s="267"/>
      <c r="E175" s="267"/>
      <c r="F175" s="267"/>
      <c r="G175" s="260"/>
      <c r="H175" s="267" t="s">
        <v>1923</v>
      </c>
      <c r="I175" s="267" t="s">
        <v>1924</v>
      </c>
      <c r="J175" s="267"/>
      <c r="K175" s="267" t="s">
        <v>1925</v>
      </c>
      <c r="L175" s="267" t="s">
        <v>1926</v>
      </c>
      <c r="M175" s="267"/>
    </row>
    <row r="176" spans="1:20" ht="186">
      <c r="A176" s="599"/>
      <c r="B176" s="267" t="s">
        <v>1927</v>
      </c>
      <c r="C176" s="597"/>
      <c r="D176" s="267"/>
      <c r="E176" s="267"/>
      <c r="F176" s="267"/>
      <c r="G176" s="260" t="s">
        <v>1928</v>
      </c>
      <c r="H176" s="267"/>
      <c r="I176" s="267" t="s">
        <v>1929</v>
      </c>
      <c r="J176" s="267"/>
      <c r="K176" s="267" t="s">
        <v>1930</v>
      </c>
      <c r="L176" s="267"/>
      <c r="M176" s="267"/>
    </row>
    <row r="177" spans="1:13" ht="124">
      <c r="A177" s="599"/>
      <c r="B177" s="271" t="s">
        <v>1931</v>
      </c>
      <c r="C177" s="598"/>
      <c r="D177" s="260"/>
      <c r="E177" s="260"/>
      <c r="F177" s="260"/>
      <c r="G177" s="260"/>
      <c r="H177" s="267"/>
      <c r="I177" s="267" t="s">
        <v>1932</v>
      </c>
      <c r="J177" s="267"/>
      <c r="K177" s="267" t="s">
        <v>1933</v>
      </c>
      <c r="L177" s="267"/>
      <c r="M177" s="260"/>
    </row>
    <row r="178" spans="1:13">
      <c r="A178" s="288"/>
      <c r="B178" s="289"/>
      <c r="C178" s="290"/>
      <c r="D178" s="290"/>
      <c r="E178" s="290"/>
      <c r="F178" s="290"/>
      <c r="G178" s="290"/>
      <c r="H178" s="291"/>
      <c r="I178" s="291"/>
      <c r="J178" s="291"/>
      <c r="K178" s="291"/>
      <c r="L178" s="291"/>
      <c r="M178" s="290"/>
    </row>
    <row r="179" spans="1:13">
      <c r="A179" s="288"/>
      <c r="B179" s="289"/>
      <c r="C179" s="290"/>
      <c r="D179" s="290"/>
      <c r="E179" s="290"/>
      <c r="F179" s="290"/>
      <c r="G179" s="290"/>
      <c r="H179" s="291"/>
      <c r="I179" s="291"/>
      <c r="J179" s="291"/>
      <c r="K179" s="291"/>
      <c r="L179" s="291"/>
      <c r="M179" s="290"/>
    </row>
    <row r="180" spans="1:13" ht="31.25" customHeight="1">
      <c r="A180" s="288"/>
      <c r="B180" s="289"/>
      <c r="C180" s="290"/>
      <c r="D180" s="290"/>
      <c r="E180" s="290"/>
      <c r="F180" s="290"/>
      <c r="G180" s="290"/>
      <c r="H180" s="291"/>
      <c r="I180" s="291"/>
      <c r="J180" s="291"/>
      <c r="K180" s="291"/>
      <c r="L180" s="291"/>
      <c r="M180" s="290"/>
    </row>
    <row r="181" spans="1:13" ht="31.25" customHeight="1">
      <c r="A181" s="288"/>
      <c r="B181" s="289"/>
      <c r="C181" s="290"/>
      <c r="D181" s="290"/>
      <c r="E181" s="290"/>
      <c r="F181" s="290"/>
      <c r="G181" s="290"/>
      <c r="H181" s="291"/>
      <c r="I181" s="291"/>
      <c r="J181" s="291"/>
      <c r="K181" s="291"/>
      <c r="L181" s="291"/>
      <c r="M181" s="290"/>
    </row>
    <row r="182" spans="1:13" ht="31.25" customHeight="1">
      <c r="A182" s="286" t="s">
        <v>1934</v>
      </c>
      <c r="B182" s="287" t="s">
        <v>1935</v>
      </c>
      <c r="C182" s="287" t="s">
        <v>1444</v>
      </c>
      <c r="D182" s="287"/>
      <c r="E182" s="287"/>
      <c r="F182" s="287"/>
      <c r="G182" s="287" t="s">
        <v>1445</v>
      </c>
      <c r="H182" s="287" t="s">
        <v>1446</v>
      </c>
      <c r="I182" s="287" t="s">
        <v>1447</v>
      </c>
      <c r="J182" s="287" t="s">
        <v>1448</v>
      </c>
      <c r="K182" s="287" t="s">
        <v>1449</v>
      </c>
      <c r="L182" s="287" t="s">
        <v>1450</v>
      </c>
      <c r="M182" s="287"/>
    </row>
    <row r="183" spans="1:13" ht="31.25" customHeight="1" thickBot="1">
      <c r="A183" s="276"/>
      <c r="B183" s="268"/>
      <c r="C183" s="268"/>
      <c r="D183" s="268"/>
      <c r="E183" s="268"/>
      <c r="F183" s="268"/>
      <c r="G183" s="268"/>
      <c r="H183" s="268"/>
      <c r="I183" s="268"/>
      <c r="J183" s="268"/>
      <c r="K183" s="268"/>
      <c r="L183" s="268"/>
      <c r="M183" s="268"/>
    </row>
    <row r="184" spans="1:13" ht="15.75" customHeight="1">
      <c r="A184" s="274" t="s">
        <v>1936</v>
      </c>
      <c r="B184" s="269" t="s">
        <v>1937</v>
      </c>
      <c r="C184" s="269"/>
      <c r="D184" s="269"/>
      <c r="E184" s="269"/>
      <c r="F184" s="269"/>
      <c r="G184" s="262"/>
      <c r="H184" s="269"/>
      <c r="I184" s="269"/>
      <c r="J184" s="269"/>
      <c r="K184" s="269"/>
      <c r="L184" s="269"/>
      <c r="M184" s="269"/>
    </row>
    <row r="185" spans="1:13" ht="16.25" customHeight="1">
      <c r="A185" s="275"/>
      <c r="B185" s="267" t="s">
        <v>1938</v>
      </c>
      <c r="C185" s="267"/>
      <c r="D185" s="267"/>
      <c r="E185" s="267"/>
      <c r="F185" s="267"/>
      <c r="G185" s="260"/>
      <c r="H185" s="267"/>
      <c r="I185" s="267"/>
      <c r="J185" s="267"/>
      <c r="K185" s="267"/>
      <c r="L185" s="267"/>
      <c r="M185" s="267"/>
    </row>
    <row r="186" spans="1:13">
      <c r="A186" s="275"/>
      <c r="B186" s="267"/>
      <c r="C186" s="267" t="s">
        <v>1939</v>
      </c>
      <c r="D186" s="267"/>
      <c r="E186" s="267"/>
      <c r="F186" s="267"/>
      <c r="G186" s="260"/>
      <c r="H186" s="267"/>
      <c r="I186" s="267"/>
      <c r="J186" s="267"/>
      <c r="K186" s="267"/>
      <c r="L186" s="267"/>
      <c r="M186" s="267"/>
    </row>
    <row r="187" spans="1:13">
      <c r="A187" s="275"/>
      <c r="B187" s="267"/>
      <c r="C187" s="267" t="s">
        <v>1940</v>
      </c>
      <c r="D187" s="267"/>
      <c r="E187" s="267"/>
      <c r="F187" s="267"/>
      <c r="G187" s="260"/>
      <c r="H187" s="267"/>
      <c r="I187" s="267"/>
      <c r="J187" s="267"/>
      <c r="K187" s="267"/>
      <c r="L187" s="267"/>
      <c r="M187" s="267"/>
    </row>
    <row r="188" spans="1:13">
      <c r="A188" s="273"/>
      <c r="B188" s="263"/>
      <c r="C188" s="263"/>
      <c r="D188" s="263"/>
      <c r="E188" s="263"/>
      <c r="F188" s="263"/>
      <c r="G188" s="263"/>
      <c r="H188" s="263"/>
      <c r="I188" s="263"/>
      <c r="J188" s="263"/>
      <c r="K188" s="263"/>
      <c r="L188" s="263"/>
    </row>
    <row r="189" spans="1:13">
      <c r="A189" s="275" t="s">
        <v>1941</v>
      </c>
      <c r="B189" s="267" t="s">
        <v>1937</v>
      </c>
      <c r="C189" s="267"/>
      <c r="D189" s="267"/>
      <c r="E189" s="267"/>
      <c r="F189" s="267"/>
      <c r="G189" s="260"/>
      <c r="H189" s="267"/>
      <c r="I189" s="267"/>
      <c r="J189" s="267"/>
      <c r="K189" s="267"/>
      <c r="L189" s="267"/>
      <c r="M189" s="267"/>
    </row>
    <row r="190" spans="1:13">
      <c r="A190" s="275"/>
      <c r="B190" s="267" t="s">
        <v>1938</v>
      </c>
      <c r="C190" s="267"/>
      <c r="D190" s="267"/>
      <c r="E190" s="267"/>
      <c r="F190" s="267"/>
      <c r="G190" s="260"/>
      <c r="H190" s="267"/>
      <c r="I190" s="267"/>
      <c r="J190" s="267"/>
      <c r="K190" s="267"/>
      <c r="L190" s="267"/>
      <c r="M190" s="267"/>
    </row>
    <row r="191" spans="1:13">
      <c r="A191" s="275"/>
      <c r="B191" s="267"/>
      <c r="C191" s="267" t="s">
        <v>1939</v>
      </c>
      <c r="D191" s="267"/>
      <c r="E191" s="267"/>
      <c r="F191" s="267"/>
      <c r="G191" s="260"/>
      <c r="H191" s="267"/>
      <c r="I191" s="267"/>
      <c r="J191" s="267"/>
      <c r="K191" s="267"/>
      <c r="L191" s="267"/>
      <c r="M191" s="267"/>
    </row>
    <row r="192" spans="1:13">
      <c r="A192" s="275"/>
      <c r="B192" s="267"/>
      <c r="C192" s="267" t="s">
        <v>1940</v>
      </c>
      <c r="D192" s="267"/>
      <c r="E192" s="267"/>
      <c r="F192" s="267"/>
      <c r="G192" s="260"/>
      <c r="H192" s="267"/>
      <c r="I192" s="267"/>
      <c r="J192" s="267"/>
      <c r="K192" s="267"/>
      <c r="L192" s="267"/>
      <c r="M192" s="267"/>
    </row>
    <row r="193" spans="1:13">
      <c r="A193" s="273"/>
      <c r="B193" s="263"/>
      <c r="C193" s="263"/>
      <c r="D193" s="263"/>
      <c r="E193" s="263"/>
      <c r="F193" s="263"/>
      <c r="G193" s="263"/>
      <c r="H193" s="263"/>
      <c r="I193" s="263"/>
      <c r="J193" s="263"/>
      <c r="K193" s="263"/>
      <c r="L193" s="263"/>
    </row>
    <row r="194" spans="1:13">
      <c r="A194" s="275" t="s">
        <v>1942</v>
      </c>
      <c r="B194" s="267" t="s">
        <v>1937</v>
      </c>
      <c r="C194" s="267"/>
      <c r="D194" s="267"/>
      <c r="E194" s="267"/>
      <c r="F194" s="267"/>
      <c r="G194" s="260"/>
      <c r="H194" s="267"/>
      <c r="I194" s="267"/>
      <c r="J194" s="267"/>
      <c r="K194" s="267"/>
      <c r="L194" s="267"/>
      <c r="M194" s="267"/>
    </row>
    <row r="195" spans="1:13">
      <c r="A195" s="275"/>
      <c r="B195" s="267" t="s">
        <v>1938</v>
      </c>
      <c r="C195" s="267"/>
      <c r="D195" s="267"/>
      <c r="E195" s="267"/>
      <c r="F195" s="267"/>
      <c r="G195" s="260"/>
      <c r="H195" s="267"/>
      <c r="I195" s="267"/>
      <c r="J195" s="267"/>
      <c r="K195" s="267"/>
      <c r="L195" s="267"/>
      <c r="M195" s="267"/>
    </row>
    <row r="196" spans="1:13">
      <c r="A196" s="275"/>
      <c r="B196" s="267"/>
      <c r="C196" s="267" t="s">
        <v>1939</v>
      </c>
      <c r="D196" s="267"/>
      <c r="E196" s="267"/>
      <c r="F196" s="267"/>
      <c r="G196" s="260"/>
      <c r="H196" s="267"/>
      <c r="I196" s="267"/>
      <c r="J196" s="267"/>
      <c r="K196" s="267"/>
      <c r="L196" s="267"/>
      <c r="M196" s="267"/>
    </row>
    <row r="197" spans="1:13">
      <c r="A197" s="275"/>
      <c r="B197" s="267"/>
      <c r="C197" s="267" t="s">
        <v>1940</v>
      </c>
      <c r="D197" s="267"/>
      <c r="E197" s="267"/>
      <c r="F197" s="267"/>
      <c r="G197" s="260"/>
      <c r="H197" s="267"/>
      <c r="I197" s="267"/>
      <c r="J197" s="267"/>
      <c r="K197" s="267"/>
      <c r="L197" s="267"/>
      <c r="M197" s="267"/>
    </row>
    <row r="198" spans="1:13">
      <c r="A198" s="273"/>
      <c r="B198" s="263"/>
      <c r="C198" s="263"/>
      <c r="D198" s="263"/>
      <c r="E198" s="263"/>
      <c r="F198" s="263"/>
      <c r="G198" s="263"/>
      <c r="H198" s="263"/>
      <c r="I198" s="263"/>
      <c r="J198" s="263"/>
      <c r="K198" s="263"/>
      <c r="L198" s="263"/>
    </row>
    <row r="199" spans="1:13">
      <c r="A199" s="275" t="s">
        <v>1943</v>
      </c>
      <c r="B199" s="267" t="s">
        <v>1937</v>
      </c>
      <c r="C199" s="267"/>
      <c r="D199" s="267"/>
      <c r="E199" s="267"/>
      <c r="F199" s="267"/>
      <c r="G199" s="260"/>
      <c r="H199" s="267"/>
      <c r="I199" s="267"/>
      <c r="J199" s="267"/>
      <c r="K199" s="267"/>
      <c r="L199" s="267"/>
      <c r="M199" s="267"/>
    </row>
    <row r="200" spans="1:13">
      <c r="A200" s="275"/>
      <c r="B200" s="267" t="s">
        <v>1938</v>
      </c>
      <c r="C200" s="267"/>
      <c r="D200" s="267"/>
      <c r="E200" s="267"/>
      <c r="F200" s="267"/>
      <c r="G200" s="260"/>
      <c r="H200" s="267"/>
      <c r="I200" s="267"/>
      <c r="J200" s="267"/>
      <c r="K200" s="267"/>
      <c r="L200" s="267"/>
      <c r="M200" s="267"/>
    </row>
    <row r="201" spans="1:13">
      <c r="A201" s="275"/>
      <c r="B201" s="267"/>
      <c r="C201" s="267" t="s">
        <v>1939</v>
      </c>
      <c r="D201" s="267"/>
      <c r="E201" s="267"/>
      <c r="F201" s="267"/>
      <c r="G201" s="260"/>
      <c r="H201" s="267"/>
      <c r="I201" s="267"/>
      <c r="J201" s="267"/>
      <c r="K201" s="267"/>
      <c r="L201" s="267"/>
      <c r="M201" s="267"/>
    </row>
    <row r="202" spans="1:13" ht="16" thickBot="1">
      <c r="A202" s="277"/>
      <c r="B202" s="270"/>
      <c r="C202" s="270" t="s">
        <v>1940</v>
      </c>
      <c r="D202" s="270"/>
      <c r="E202" s="270"/>
      <c r="F202" s="270"/>
      <c r="G202" s="265"/>
      <c r="H202" s="270"/>
      <c r="I202" s="270"/>
      <c r="J202" s="270"/>
      <c r="K202" s="270"/>
      <c r="L202" s="270"/>
      <c r="M202" s="270"/>
    </row>
    <row r="203" spans="1:13" ht="16" thickBot="1">
      <c r="A203" s="278" t="s">
        <v>1944</v>
      </c>
    </row>
    <row r="207" spans="1:13" ht="31">
      <c r="A207" s="279" t="s">
        <v>1945</v>
      </c>
      <c r="B207" s="266"/>
    </row>
    <row r="209" ht="46.5" customHeight="1"/>
  </sheetData>
  <mergeCells count="38">
    <mergeCell ref="A65:A74"/>
    <mergeCell ref="A2:A15"/>
    <mergeCell ref="A16:A26"/>
    <mergeCell ref="A27:A34"/>
    <mergeCell ref="B28:B29"/>
    <mergeCell ref="B31:B32"/>
    <mergeCell ref="A35:A42"/>
    <mergeCell ref="B37:B38"/>
    <mergeCell ref="A43:A51"/>
    <mergeCell ref="B44:B45"/>
    <mergeCell ref="A52:A63"/>
    <mergeCell ref="N135:N141"/>
    <mergeCell ref="A140:A147"/>
    <mergeCell ref="C140:C147"/>
    <mergeCell ref="K140:K147"/>
    <mergeCell ref="A75:A82"/>
    <mergeCell ref="A83:A90"/>
    <mergeCell ref="A91:A95"/>
    <mergeCell ref="A96:A102"/>
    <mergeCell ref="A103:A113"/>
    <mergeCell ref="A115:A126"/>
    <mergeCell ref="C115:C126"/>
    <mergeCell ref="A128:A131"/>
    <mergeCell ref="C128:C131"/>
    <mergeCell ref="L128:L131"/>
    <mergeCell ref="A133:A138"/>
    <mergeCell ref="A149:A154"/>
    <mergeCell ref="C149:C154"/>
    <mergeCell ref="K149:K154"/>
    <mergeCell ref="A156:A164"/>
    <mergeCell ref="C156:C162"/>
    <mergeCell ref="L166:L169"/>
    <mergeCell ref="A171:A173"/>
    <mergeCell ref="C171:C172"/>
    <mergeCell ref="A175:A177"/>
    <mergeCell ref="C175:C177"/>
    <mergeCell ref="A166:A169"/>
    <mergeCell ref="C166:C169"/>
  </mergeCells>
  <pageMargins left="0.25" right="0.25" top="0.75" bottom="0.75" header="0.3" footer="0.3"/>
  <pageSetup paperSize="17" scale="49" fitToHeight="0" orientation="landscape"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F7C75-6EA6-4F8E-96FE-D86C9DE116E7}">
  <sheetPr>
    <tabColor theme="7"/>
  </sheetPr>
  <dimension ref="A1:AA69"/>
  <sheetViews>
    <sheetView topLeftCell="A13" zoomScale="60" zoomScaleNormal="60" workbookViewId="0">
      <selection activeCell="AA42" sqref="AA42"/>
    </sheetView>
  </sheetViews>
  <sheetFormatPr defaultColWidth="8.83203125" defaultRowHeight="15.5"/>
  <cols>
    <col min="1" max="1" width="34.1640625" customWidth="1"/>
    <col min="2" max="2" width="114.33203125" customWidth="1"/>
    <col min="3" max="6" width="0" hidden="1" customWidth="1"/>
    <col min="7" max="7" width="28.33203125" hidden="1" customWidth="1"/>
  </cols>
  <sheetData>
    <row r="1" spans="1:27" ht="15" customHeight="1">
      <c r="A1" s="648" t="s">
        <v>1704</v>
      </c>
      <c r="B1" s="646" t="s">
        <v>1946</v>
      </c>
      <c r="C1" s="646" t="s">
        <v>1947</v>
      </c>
      <c r="D1" s="646"/>
      <c r="E1" s="646"/>
      <c r="F1" s="646"/>
      <c r="G1" s="646" t="s">
        <v>1445</v>
      </c>
      <c r="H1" s="646" t="s">
        <v>1446</v>
      </c>
      <c r="I1" s="646"/>
      <c r="J1" s="646"/>
      <c r="K1" s="646"/>
      <c r="L1" s="646" t="s">
        <v>1447</v>
      </c>
      <c r="M1" s="646"/>
      <c r="N1" s="646"/>
      <c r="O1" s="646"/>
      <c r="P1" s="646" t="s">
        <v>1448</v>
      </c>
      <c r="Q1" s="646"/>
      <c r="R1" s="646"/>
      <c r="S1" s="646"/>
      <c r="T1" s="646" t="s">
        <v>1449</v>
      </c>
      <c r="U1" s="646"/>
      <c r="V1" s="646"/>
      <c r="W1" s="646"/>
      <c r="X1" s="646" t="s">
        <v>1450</v>
      </c>
      <c r="Y1" s="646"/>
      <c r="Z1" s="646"/>
      <c r="AA1" s="650"/>
    </row>
    <row r="2" spans="1:27" ht="16" thickBot="1">
      <c r="A2" s="649"/>
      <c r="B2" s="647"/>
      <c r="C2" s="647"/>
      <c r="D2" s="647"/>
      <c r="E2" s="647"/>
      <c r="F2" s="647"/>
      <c r="G2" s="647"/>
      <c r="H2" s="647"/>
      <c r="I2" s="647"/>
      <c r="J2" s="647"/>
      <c r="K2" s="647"/>
      <c r="L2" s="647"/>
      <c r="M2" s="647"/>
      <c r="N2" s="647"/>
      <c r="O2" s="647"/>
      <c r="P2" s="647"/>
      <c r="Q2" s="647"/>
      <c r="R2" s="647"/>
      <c r="S2" s="647"/>
      <c r="T2" s="647"/>
      <c r="U2" s="647"/>
      <c r="V2" s="647"/>
      <c r="W2" s="647"/>
      <c r="X2" s="647"/>
      <c r="Y2" s="647"/>
      <c r="Z2" s="647"/>
      <c r="AA2" s="651"/>
    </row>
    <row r="3" spans="1:27" ht="177" customHeight="1">
      <c r="A3" s="256" t="s">
        <v>1948</v>
      </c>
      <c r="B3" s="205" t="s">
        <v>1949</v>
      </c>
      <c r="C3" s="633"/>
      <c r="D3" s="633"/>
      <c r="E3" s="633"/>
      <c r="F3" s="633"/>
      <c r="G3" s="643" t="s">
        <v>1950</v>
      </c>
      <c r="H3" s="644" t="s">
        <v>1951</v>
      </c>
      <c r="I3" s="644"/>
      <c r="J3" s="644"/>
      <c r="K3" s="644"/>
      <c r="L3" s="633" t="s">
        <v>1952</v>
      </c>
      <c r="M3" s="633"/>
      <c r="N3" s="633"/>
      <c r="O3" s="633"/>
      <c r="P3" s="633" t="s">
        <v>1953</v>
      </c>
      <c r="Q3" s="633"/>
      <c r="R3" s="633"/>
      <c r="S3" s="633"/>
      <c r="T3" s="633" t="s">
        <v>1954</v>
      </c>
      <c r="U3" s="633"/>
      <c r="V3" s="633"/>
      <c r="W3" s="633"/>
      <c r="X3" s="633" t="s">
        <v>1955</v>
      </c>
      <c r="Y3" s="633"/>
      <c r="Z3" s="633"/>
      <c r="AA3" s="645"/>
    </row>
    <row r="4" spans="1:27" ht="120.75" customHeight="1">
      <c r="A4" s="256"/>
      <c r="B4" s="258" t="s">
        <v>1956</v>
      </c>
      <c r="C4" s="614"/>
      <c r="D4" s="615"/>
      <c r="E4" s="615"/>
      <c r="F4" s="616"/>
      <c r="G4" s="633"/>
      <c r="H4" s="614"/>
      <c r="I4" s="615"/>
      <c r="J4" s="615"/>
      <c r="K4" s="616"/>
      <c r="L4" s="614" t="s">
        <v>1957</v>
      </c>
      <c r="M4" s="615"/>
      <c r="N4" s="615"/>
      <c r="O4" s="616"/>
      <c r="P4" s="633" t="s">
        <v>1953</v>
      </c>
      <c r="Q4" s="633"/>
      <c r="R4" s="633"/>
      <c r="S4" s="633"/>
      <c r="T4" s="614" t="s">
        <v>1958</v>
      </c>
      <c r="U4" s="615"/>
      <c r="V4" s="615"/>
      <c r="W4" s="616"/>
      <c r="X4" s="614" t="s">
        <v>1959</v>
      </c>
      <c r="Y4" s="615"/>
      <c r="Z4" s="615"/>
      <c r="AA4" s="642"/>
    </row>
    <row r="5" spans="1:27" ht="16.5" customHeight="1">
      <c r="A5" s="629"/>
      <c r="B5" s="630"/>
      <c r="C5" s="630"/>
      <c r="D5" s="630"/>
      <c r="E5" s="630"/>
      <c r="F5" s="630"/>
      <c r="G5" s="630"/>
      <c r="H5" s="630"/>
      <c r="I5" s="630"/>
      <c r="J5" s="630"/>
      <c r="K5" s="630"/>
      <c r="L5" s="630"/>
      <c r="M5" s="630"/>
      <c r="N5" s="630"/>
      <c r="O5" s="630"/>
      <c r="P5" s="630"/>
      <c r="Q5" s="630"/>
      <c r="R5" s="630"/>
      <c r="S5" s="630"/>
      <c r="T5" s="630"/>
      <c r="U5" s="630"/>
      <c r="V5" s="630"/>
      <c r="W5" s="630"/>
      <c r="X5" s="630"/>
      <c r="Y5" s="630"/>
      <c r="Z5" s="630"/>
      <c r="AA5" s="631"/>
    </row>
    <row r="6" spans="1:27" ht="171" customHeight="1">
      <c r="A6" s="255" t="s">
        <v>1960</v>
      </c>
      <c r="B6" s="205" t="s">
        <v>1961</v>
      </c>
      <c r="C6" s="627"/>
      <c r="D6" s="627"/>
      <c r="E6" s="627"/>
      <c r="F6" s="627"/>
      <c r="G6" s="225"/>
      <c r="H6" s="627"/>
      <c r="I6" s="627"/>
      <c r="J6" s="627"/>
      <c r="K6" s="627"/>
      <c r="L6" s="633" t="s">
        <v>1952</v>
      </c>
      <c r="M6" s="633"/>
      <c r="N6" s="633"/>
      <c r="O6" s="633"/>
      <c r="P6" s="644" t="s">
        <v>1962</v>
      </c>
      <c r="Q6" s="644"/>
      <c r="R6" s="644"/>
      <c r="S6" s="644"/>
      <c r="T6" s="633" t="s">
        <v>1963</v>
      </c>
      <c r="U6" s="633"/>
      <c r="V6" s="633"/>
      <c r="W6" s="633"/>
      <c r="X6" s="633" t="s">
        <v>1964</v>
      </c>
      <c r="Y6" s="633"/>
      <c r="Z6" s="633"/>
      <c r="AA6" s="645"/>
    </row>
    <row r="7" spans="1:27" ht="114.75" customHeight="1">
      <c r="A7" s="255"/>
      <c r="B7" s="258" t="s">
        <v>1965</v>
      </c>
      <c r="C7" s="614"/>
      <c r="D7" s="615"/>
      <c r="E7" s="615"/>
      <c r="F7" s="616"/>
      <c r="G7" s="225"/>
      <c r="H7" s="614"/>
      <c r="I7" s="615"/>
      <c r="J7" s="615"/>
      <c r="K7" s="616"/>
      <c r="L7" s="614" t="s">
        <v>1966</v>
      </c>
      <c r="M7" s="615"/>
      <c r="N7" s="615"/>
      <c r="O7" s="616"/>
      <c r="P7" s="633" t="s">
        <v>1953</v>
      </c>
      <c r="Q7" s="633"/>
      <c r="R7" s="633"/>
      <c r="S7" s="633"/>
      <c r="T7" s="614"/>
      <c r="U7" s="615"/>
      <c r="V7" s="615"/>
      <c r="W7" s="616"/>
      <c r="X7" s="614"/>
      <c r="Y7" s="615"/>
      <c r="Z7" s="615"/>
      <c r="AA7" s="642"/>
    </row>
    <row r="8" spans="1:27" ht="16.5" customHeight="1">
      <c r="A8" s="629"/>
      <c r="B8" s="630"/>
      <c r="C8" s="630"/>
      <c r="D8" s="630"/>
      <c r="E8" s="630"/>
      <c r="F8" s="630"/>
      <c r="G8" s="630"/>
      <c r="H8" s="630"/>
      <c r="I8" s="630"/>
      <c r="J8" s="630"/>
      <c r="K8" s="630"/>
      <c r="L8" s="630"/>
      <c r="M8" s="630"/>
      <c r="N8" s="630"/>
      <c r="O8" s="630"/>
      <c r="P8" s="630"/>
      <c r="Q8" s="630"/>
      <c r="R8" s="630"/>
      <c r="S8" s="630"/>
      <c r="T8" s="630"/>
      <c r="U8" s="630"/>
      <c r="V8" s="630"/>
      <c r="W8" s="630"/>
      <c r="X8" s="630"/>
      <c r="Y8" s="630"/>
      <c r="Z8" s="630"/>
      <c r="AA8" s="631"/>
    </row>
    <row r="9" spans="1:27" ht="111" customHeight="1">
      <c r="A9" s="632" t="s">
        <v>1967</v>
      </c>
      <c r="B9" s="225" t="s">
        <v>1968</v>
      </c>
      <c r="C9" s="617" t="s">
        <v>1969</v>
      </c>
      <c r="D9" s="637"/>
      <c r="E9" s="637"/>
      <c r="F9" s="638"/>
      <c r="G9" s="200"/>
      <c r="H9" s="626" t="s">
        <v>1970</v>
      </c>
      <c r="I9" s="626"/>
      <c r="J9" s="626"/>
      <c r="K9" s="626"/>
      <c r="L9" s="633" t="s">
        <v>1952</v>
      </c>
      <c r="M9" s="633"/>
      <c r="N9" s="633"/>
      <c r="O9" s="633"/>
      <c r="P9" s="626" t="s">
        <v>1971</v>
      </c>
      <c r="Q9" s="626"/>
      <c r="R9" s="626"/>
      <c r="S9" s="626"/>
      <c r="T9" s="626"/>
      <c r="U9" s="626"/>
      <c r="V9" s="626"/>
      <c r="W9" s="626"/>
      <c r="X9" s="626"/>
      <c r="Y9" s="626"/>
      <c r="Z9" s="626"/>
      <c r="AA9" s="634"/>
    </row>
    <row r="10" spans="1:27" ht="69.75" customHeight="1">
      <c r="A10" s="632"/>
      <c r="B10" s="225" t="s">
        <v>1972</v>
      </c>
      <c r="C10" s="639"/>
      <c r="D10" s="640"/>
      <c r="E10" s="640"/>
      <c r="F10" s="641"/>
      <c r="G10" s="200"/>
      <c r="H10" s="626"/>
      <c r="I10" s="626"/>
      <c r="J10" s="626"/>
      <c r="K10" s="626"/>
      <c r="L10" s="614" t="s">
        <v>1973</v>
      </c>
      <c r="M10" s="615"/>
      <c r="N10" s="615"/>
      <c r="O10" s="616"/>
      <c r="P10" s="626" t="s">
        <v>1971</v>
      </c>
      <c r="Q10" s="626"/>
      <c r="R10" s="626"/>
      <c r="S10" s="626"/>
      <c r="T10" s="626"/>
      <c r="U10" s="626"/>
      <c r="V10" s="626"/>
      <c r="W10" s="626"/>
      <c r="X10" s="626"/>
      <c r="Y10" s="626"/>
      <c r="Z10" s="626"/>
      <c r="AA10" s="634"/>
    </row>
    <row r="11" spans="1:27" ht="84" customHeight="1">
      <c r="A11" s="255"/>
      <c r="B11" s="225" t="s">
        <v>1974</v>
      </c>
      <c r="C11" s="614"/>
      <c r="D11" s="615"/>
      <c r="E11" s="615"/>
      <c r="F11" s="616"/>
      <c r="G11" s="225"/>
      <c r="H11" s="627" t="s">
        <v>1975</v>
      </c>
      <c r="I11" s="627"/>
      <c r="J11" s="627"/>
      <c r="K11" s="627"/>
      <c r="L11" s="627" t="s">
        <v>1976</v>
      </c>
      <c r="M11" s="627"/>
      <c r="N11" s="627"/>
      <c r="O11" s="627"/>
      <c r="P11" s="626" t="s">
        <v>1971</v>
      </c>
      <c r="Q11" s="626"/>
      <c r="R11" s="626"/>
      <c r="S11" s="626"/>
      <c r="T11" s="627" t="s">
        <v>1977</v>
      </c>
      <c r="U11" s="627"/>
      <c r="V11" s="627"/>
      <c r="W11" s="627"/>
      <c r="X11" s="616" t="s">
        <v>1978</v>
      </c>
      <c r="Y11" s="627"/>
      <c r="Z11" s="627"/>
      <c r="AA11" s="635"/>
    </row>
    <row r="12" spans="1:27" ht="16.5" customHeight="1">
      <c r="A12" s="629"/>
      <c r="B12" s="630"/>
      <c r="C12" s="630"/>
      <c r="D12" s="630"/>
      <c r="E12" s="630"/>
      <c r="F12" s="630"/>
      <c r="G12" s="630"/>
      <c r="H12" s="630"/>
      <c r="I12" s="630"/>
      <c r="J12" s="630"/>
      <c r="K12" s="630"/>
      <c r="L12" s="630"/>
      <c r="M12" s="630"/>
      <c r="N12" s="630"/>
      <c r="O12" s="630"/>
      <c r="P12" s="630"/>
      <c r="Q12" s="630"/>
      <c r="R12" s="630"/>
      <c r="S12" s="630"/>
      <c r="T12" s="630"/>
      <c r="U12" s="630"/>
      <c r="V12" s="630"/>
      <c r="W12" s="630"/>
      <c r="X12" s="630"/>
      <c r="Y12" s="630"/>
      <c r="Z12" s="630"/>
      <c r="AA12" s="631"/>
    </row>
    <row r="13" spans="1:27" ht="180" customHeight="1">
      <c r="A13" s="632" t="s">
        <v>1979</v>
      </c>
      <c r="B13" s="225" t="s">
        <v>1980</v>
      </c>
      <c r="C13" s="617" t="s">
        <v>1981</v>
      </c>
      <c r="D13" s="618"/>
      <c r="E13" s="618"/>
      <c r="F13" s="619"/>
      <c r="G13" s="200"/>
      <c r="H13" s="626"/>
      <c r="I13" s="626"/>
      <c r="J13" s="626"/>
      <c r="K13" s="626"/>
      <c r="L13" s="633" t="s">
        <v>1982</v>
      </c>
      <c r="M13" s="633"/>
      <c r="N13" s="633"/>
      <c r="O13" s="633"/>
      <c r="P13" s="626" t="s">
        <v>1971</v>
      </c>
      <c r="Q13" s="626"/>
      <c r="R13" s="626"/>
      <c r="S13" s="626"/>
      <c r="T13" s="626" t="s">
        <v>1983</v>
      </c>
      <c r="U13" s="626"/>
      <c r="V13" s="626"/>
      <c r="W13" s="626"/>
      <c r="X13" s="626"/>
      <c r="Y13" s="626"/>
      <c r="Z13" s="626"/>
      <c r="AA13" s="634"/>
    </row>
    <row r="14" spans="1:27" ht="74.25" customHeight="1">
      <c r="A14" s="632"/>
      <c r="B14" s="225" t="s">
        <v>1972</v>
      </c>
      <c r="C14" s="620"/>
      <c r="D14" s="621"/>
      <c r="E14" s="621"/>
      <c r="F14" s="622"/>
      <c r="G14" s="200"/>
      <c r="H14" s="626"/>
      <c r="I14" s="626"/>
      <c r="J14" s="626"/>
      <c r="K14" s="626"/>
      <c r="L14" s="614" t="s">
        <v>1973</v>
      </c>
      <c r="M14" s="615"/>
      <c r="N14" s="615"/>
      <c r="O14" s="616"/>
      <c r="P14" s="626" t="s">
        <v>1971</v>
      </c>
      <c r="Q14" s="626"/>
      <c r="R14" s="626"/>
      <c r="S14" s="626"/>
      <c r="T14" s="626" t="s">
        <v>1983</v>
      </c>
      <c r="U14" s="626"/>
      <c r="V14" s="626"/>
      <c r="W14" s="626"/>
      <c r="X14" s="626"/>
      <c r="Y14" s="626"/>
      <c r="Z14" s="626"/>
      <c r="AA14" s="634"/>
    </row>
    <row r="15" spans="1:27" ht="90.75" customHeight="1">
      <c r="A15" s="632"/>
      <c r="B15" s="225" t="s">
        <v>1974</v>
      </c>
      <c r="C15" s="620"/>
      <c r="D15" s="621"/>
      <c r="E15" s="621"/>
      <c r="F15" s="622"/>
      <c r="G15" s="200"/>
      <c r="H15" s="627" t="s">
        <v>1984</v>
      </c>
      <c r="I15" s="627"/>
      <c r="J15" s="627"/>
      <c r="K15" s="627"/>
      <c r="L15" s="613" t="s">
        <v>1985</v>
      </c>
      <c r="M15" s="613"/>
      <c r="N15" s="613"/>
      <c r="O15" s="613"/>
      <c r="P15" s="628" t="s">
        <v>1986</v>
      </c>
      <c r="Q15" s="628"/>
      <c r="R15" s="628"/>
      <c r="S15" s="628"/>
      <c r="T15" s="627" t="s">
        <v>1977</v>
      </c>
      <c r="U15" s="627"/>
      <c r="V15" s="627"/>
      <c r="W15" s="627"/>
      <c r="X15" s="616" t="s">
        <v>1978</v>
      </c>
      <c r="Y15" s="627"/>
      <c r="Z15" s="627"/>
      <c r="AA15" s="635"/>
    </row>
    <row r="16" spans="1:27">
      <c r="A16" s="629"/>
      <c r="B16" s="630"/>
      <c r="C16" s="630"/>
      <c r="D16" s="630"/>
      <c r="E16" s="630"/>
      <c r="F16" s="630"/>
      <c r="G16" s="630"/>
      <c r="H16" s="630"/>
      <c r="I16" s="630"/>
      <c r="J16" s="630"/>
      <c r="K16" s="630"/>
      <c r="L16" s="630"/>
      <c r="M16" s="630"/>
      <c r="N16" s="630"/>
      <c r="O16" s="630"/>
      <c r="P16" s="630"/>
      <c r="Q16" s="630"/>
      <c r="R16" s="630"/>
      <c r="S16" s="630"/>
      <c r="T16" s="630"/>
      <c r="U16" s="630"/>
      <c r="V16" s="630"/>
      <c r="W16" s="630"/>
      <c r="X16" s="630"/>
      <c r="Y16" s="630"/>
      <c r="Z16" s="630"/>
      <c r="AA16" s="631"/>
    </row>
    <row r="17" spans="1:27" ht="64.5" customHeight="1">
      <c r="A17" s="632" t="s">
        <v>1808</v>
      </c>
      <c r="B17" s="258" t="s">
        <v>1987</v>
      </c>
      <c r="C17" s="617" t="s">
        <v>1981</v>
      </c>
      <c r="D17" s="618"/>
      <c r="E17" s="618"/>
      <c r="F17" s="619"/>
      <c r="G17" s="225" t="s">
        <v>1988</v>
      </c>
      <c r="H17" s="636" t="s">
        <v>1989</v>
      </c>
      <c r="I17" s="636"/>
      <c r="J17" s="636"/>
      <c r="K17" s="636"/>
      <c r="L17" s="614" t="s">
        <v>1990</v>
      </c>
      <c r="M17" s="615"/>
      <c r="N17" s="615"/>
      <c r="O17" s="616"/>
      <c r="P17" s="627" t="s">
        <v>1991</v>
      </c>
      <c r="Q17" s="627"/>
      <c r="R17" s="627"/>
      <c r="S17" s="627"/>
      <c r="T17" s="627" t="s">
        <v>1992</v>
      </c>
      <c r="U17" s="627"/>
      <c r="V17" s="627"/>
      <c r="W17" s="627"/>
      <c r="X17" s="627" t="s">
        <v>1993</v>
      </c>
      <c r="Y17" s="627"/>
      <c r="Z17" s="627"/>
      <c r="AA17" s="635"/>
    </row>
    <row r="18" spans="1:27" ht="147" customHeight="1">
      <c r="A18" s="632"/>
      <c r="B18" s="258" t="s">
        <v>1994</v>
      </c>
      <c r="C18" s="620"/>
      <c r="D18" s="621"/>
      <c r="E18" s="621"/>
      <c r="F18" s="622"/>
      <c r="G18" s="225"/>
      <c r="H18" s="636" t="s">
        <v>1995</v>
      </c>
      <c r="I18" s="627"/>
      <c r="J18" s="627"/>
      <c r="K18" s="627"/>
      <c r="L18" s="628" t="s">
        <v>1996</v>
      </c>
      <c r="M18" s="628"/>
      <c r="N18" s="628"/>
      <c r="O18" s="628"/>
      <c r="P18" s="627"/>
      <c r="Q18" s="627"/>
      <c r="R18" s="627"/>
      <c r="S18" s="627"/>
      <c r="T18" s="627" t="s">
        <v>1997</v>
      </c>
      <c r="U18" s="627"/>
      <c r="V18" s="627"/>
      <c r="W18" s="627"/>
      <c r="X18" s="627"/>
      <c r="Y18" s="627"/>
      <c r="Z18" s="627"/>
      <c r="AA18" s="635"/>
    </row>
    <row r="19" spans="1:27" ht="147.75" customHeight="1">
      <c r="A19" s="632"/>
      <c r="B19" s="259" t="s">
        <v>1998</v>
      </c>
      <c r="C19" s="620"/>
      <c r="D19" s="621"/>
      <c r="E19" s="621"/>
      <c r="F19" s="622"/>
      <c r="G19" s="225"/>
      <c r="H19" s="627" t="s">
        <v>1999</v>
      </c>
      <c r="I19" s="627"/>
      <c r="J19" s="627"/>
      <c r="K19" s="627"/>
      <c r="L19" s="627"/>
      <c r="M19" s="627"/>
      <c r="N19" s="627"/>
      <c r="O19" s="627"/>
      <c r="P19" s="627" t="s">
        <v>2000</v>
      </c>
      <c r="Q19" s="627"/>
      <c r="R19" s="627"/>
      <c r="S19" s="627"/>
      <c r="T19" s="627"/>
      <c r="U19" s="627"/>
      <c r="V19" s="627"/>
      <c r="W19" s="627"/>
      <c r="X19" s="627"/>
      <c r="Y19" s="627"/>
      <c r="Z19" s="627"/>
      <c r="AA19" s="635"/>
    </row>
    <row r="20" spans="1:27" ht="117" customHeight="1">
      <c r="A20" s="632"/>
      <c r="B20" s="258" t="s">
        <v>2001</v>
      </c>
      <c r="C20" s="623"/>
      <c r="D20" s="624"/>
      <c r="E20" s="624"/>
      <c r="F20" s="625"/>
      <c r="G20" s="257" t="s">
        <v>2002</v>
      </c>
      <c r="H20" s="627"/>
      <c r="I20" s="627"/>
      <c r="J20" s="627"/>
      <c r="K20" s="627"/>
      <c r="L20" s="627" t="s">
        <v>2003</v>
      </c>
      <c r="M20" s="627"/>
      <c r="N20" s="627"/>
      <c r="O20" s="627"/>
      <c r="P20" s="628" t="s">
        <v>2004</v>
      </c>
      <c r="Q20" s="628"/>
      <c r="R20" s="628"/>
      <c r="S20" s="628"/>
      <c r="T20" s="627"/>
      <c r="U20" s="627"/>
      <c r="V20" s="627"/>
      <c r="W20" s="627"/>
      <c r="X20" s="627"/>
      <c r="Y20" s="627"/>
      <c r="Z20" s="627"/>
      <c r="AA20" s="635"/>
    </row>
    <row r="28" spans="1:27" ht="15.75" customHeight="1"/>
    <row r="43" spans="7:7">
      <c r="G43" s="224"/>
    </row>
    <row r="44" spans="7:7">
      <c r="G44" s="224"/>
    </row>
    <row r="54" ht="16.5" customHeight="1"/>
    <row r="55" ht="16.5" customHeight="1"/>
    <row r="59" ht="16.5" customHeight="1"/>
    <row r="60" ht="16.5" customHeight="1"/>
    <row r="64" ht="16.5" customHeight="1"/>
    <row r="65" ht="16.5" customHeight="1"/>
    <row r="69" ht="16.5" customHeight="1"/>
  </sheetData>
  <mergeCells count="95">
    <mergeCell ref="G1:G2"/>
    <mergeCell ref="A16:AA16"/>
    <mergeCell ref="A17:A20"/>
    <mergeCell ref="X18:AA18"/>
    <mergeCell ref="H19:K19"/>
    <mergeCell ref="L19:O19"/>
    <mergeCell ref="P19:S19"/>
    <mergeCell ref="T19:W19"/>
    <mergeCell ref="A1:A2"/>
    <mergeCell ref="B1:B2"/>
    <mergeCell ref="C1:F2"/>
    <mergeCell ref="H1:K2"/>
    <mergeCell ref="L1:O2"/>
    <mergeCell ref="P1:S2"/>
    <mergeCell ref="T1:W2"/>
    <mergeCell ref="X1:AA2"/>
    <mergeCell ref="H3:K3"/>
    <mergeCell ref="L3:O3"/>
    <mergeCell ref="P3:S3"/>
    <mergeCell ref="T3:W3"/>
    <mergeCell ref="X3:AA3"/>
    <mergeCell ref="X4:AA4"/>
    <mergeCell ref="C7:F7"/>
    <mergeCell ref="H7:K7"/>
    <mergeCell ref="L7:O7"/>
    <mergeCell ref="P7:S7"/>
    <mergeCell ref="T7:W7"/>
    <mergeCell ref="X7:AA7"/>
    <mergeCell ref="G3:G4"/>
    <mergeCell ref="A5:AA5"/>
    <mergeCell ref="C6:F6"/>
    <mergeCell ref="H6:K6"/>
    <mergeCell ref="L6:O6"/>
    <mergeCell ref="P6:S6"/>
    <mergeCell ref="T6:W6"/>
    <mergeCell ref="X6:AA6"/>
    <mergeCell ref="C3:F3"/>
    <mergeCell ref="A8:AA8"/>
    <mergeCell ref="L11:O11"/>
    <mergeCell ref="A9:A10"/>
    <mergeCell ref="H9:K9"/>
    <mergeCell ref="L9:O9"/>
    <mergeCell ref="P9:S9"/>
    <mergeCell ref="T9:W9"/>
    <mergeCell ref="X9:AA9"/>
    <mergeCell ref="C9:F10"/>
    <mergeCell ref="H10:K10"/>
    <mergeCell ref="L10:O10"/>
    <mergeCell ref="P10:S10"/>
    <mergeCell ref="T10:W10"/>
    <mergeCell ref="X10:AA10"/>
    <mergeCell ref="T11:W11"/>
    <mergeCell ref="X11:AA11"/>
    <mergeCell ref="C4:F4"/>
    <mergeCell ref="H4:K4"/>
    <mergeCell ref="L4:O4"/>
    <mergeCell ref="P4:S4"/>
    <mergeCell ref="T4:W4"/>
    <mergeCell ref="C11:F11"/>
    <mergeCell ref="H11:K11"/>
    <mergeCell ref="P11:S11"/>
    <mergeCell ref="T20:W20"/>
    <mergeCell ref="X20:AA20"/>
    <mergeCell ref="H17:K17"/>
    <mergeCell ref="P17:S17"/>
    <mergeCell ref="T17:W17"/>
    <mergeCell ref="X17:AA17"/>
    <mergeCell ref="X19:AA19"/>
    <mergeCell ref="H20:K20"/>
    <mergeCell ref="L20:O20"/>
    <mergeCell ref="P20:S20"/>
    <mergeCell ref="H18:K18"/>
    <mergeCell ref="L18:O18"/>
    <mergeCell ref="P18:S18"/>
    <mergeCell ref="T18:W18"/>
    <mergeCell ref="P14:S14"/>
    <mergeCell ref="H15:K15"/>
    <mergeCell ref="P15:S15"/>
    <mergeCell ref="A12:AA12"/>
    <mergeCell ref="A13:A15"/>
    <mergeCell ref="H13:K13"/>
    <mergeCell ref="L13:O13"/>
    <mergeCell ref="P13:S13"/>
    <mergeCell ref="T13:W13"/>
    <mergeCell ref="X13:AA13"/>
    <mergeCell ref="X15:AA15"/>
    <mergeCell ref="T15:W15"/>
    <mergeCell ref="C13:F15"/>
    <mergeCell ref="T14:W14"/>
    <mergeCell ref="X14:AA14"/>
    <mergeCell ref="L15:O15"/>
    <mergeCell ref="L17:O17"/>
    <mergeCell ref="C17:F20"/>
    <mergeCell ref="H14:K14"/>
    <mergeCell ref="L14:O1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54CDE-B265-44DC-916C-83E1126A576A}">
  <sheetPr>
    <tabColor theme="7"/>
  </sheetPr>
  <dimension ref="A1:N61"/>
  <sheetViews>
    <sheetView topLeftCell="A5" zoomScale="60" zoomScaleNormal="60" workbookViewId="0">
      <pane xSplit="1" topLeftCell="B1" activePane="topRight" state="frozen"/>
      <selection pane="topRight" activeCell="G8" sqref="G8"/>
    </sheetView>
  </sheetViews>
  <sheetFormatPr defaultColWidth="9" defaultRowHeight="15.5"/>
  <cols>
    <col min="1" max="1" width="24.33203125" style="337" bestFit="1" customWidth="1"/>
    <col min="2" max="2" width="99.1640625" style="337" bestFit="1" customWidth="1"/>
    <col min="3" max="3" width="55.6640625" style="337" bestFit="1" customWidth="1"/>
    <col min="4" max="4" width="15.5" style="337" customWidth="1"/>
    <col min="5" max="5" width="33.33203125" style="337" bestFit="1" customWidth="1"/>
    <col min="6" max="6" width="15.6640625" style="337" customWidth="1"/>
    <col min="7" max="7" width="28" style="337" bestFit="1" customWidth="1"/>
    <col min="8" max="8" width="13.6640625" style="337" customWidth="1"/>
    <col min="9" max="9" width="27.1640625" style="337" bestFit="1" customWidth="1"/>
    <col min="10" max="10" width="13.5" style="337" customWidth="1"/>
    <col min="11" max="11" width="31.33203125" style="337" bestFit="1" customWidth="1"/>
    <col min="12" max="12" width="13.33203125" style="337" customWidth="1"/>
    <col min="13" max="13" width="47.83203125" style="337" bestFit="1" customWidth="1"/>
    <col min="14" max="14" width="26" style="337" bestFit="1" customWidth="1"/>
    <col min="15" max="15" width="36.1640625" style="337" customWidth="1"/>
    <col min="16" max="16384" width="9" style="337"/>
  </cols>
  <sheetData>
    <row r="1" spans="1:14" ht="54.5" thickBot="1">
      <c r="A1" s="433" t="s">
        <v>1704</v>
      </c>
      <c r="B1" s="434" t="s">
        <v>2005</v>
      </c>
      <c r="C1" s="434" t="s">
        <v>1947</v>
      </c>
      <c r="E1" s="434" t="s">
        <v>1445</v>
      </c>
      <c r="G1" s="434" t="s">
        <v>1446</v>
      </c>
      <c r="I1" s="434" t="s">
        <v>1447</v>
      </c>
      <c r="K1" s="434" t="s">
        <v>1448</v>
      </c>
      <c r="M1" s="434" t="s">
        <v>1449</v>
      </c>
      <c r="N1" s="434" t="s">
        <v>1450</v>
      </c>
    </row>
    <row r="2" spans="1:14" ht="202.5" thickTop="1" thickBot="1">
      <c r="A2" s="652" t="s">
        <v>1948</v>
      </c>
      <c r="B2" s="351" t="s">
        <v>2006</v>
      </c>
      <c r="C2" s="435" t="s">
        <v>2007</v>
      </c>
      <c r="E2" s="432"/>
      <c r="G2" s="436" t="s">
        <v>2008</v>
      </c>
      <c r="I2" s="437" t="s">
        <v>2009</v>
      </c>
      <c r="K2" s="436" t="s">
        <v>2010</v>
      </c>
      <c r="M2" s="436" t="s">
        <v>2011</v>
      </c>
      <c r="N2" s="432"/>
    </row>
    <row r="3" spans="1:14" ht="63" thickTop="1" thickBot="1">
      <c r="A3" s="653"/>
      <c r="B3" s="351" t="s">
        <v>2012</v>
      </c>
      <c r="C3" s="435" t="s">
        <v>2007</v>
      </c>
      <c r="E3" s="351" t="s">
        <v>2013</v>
      </c>
      <c r="G3" s="438" t="s">
        <v>2014</v>
      </c>
      <c r="I3" s="351" t="s">
        <v>2015</v>
      </c>
      <c r="K3" s="351" t="s">
        <v>2016</v>
      </c>
      <c r="M3" s="351" t="s">
        <v>2017</v>
      </c>
      <c r="N3" s="351" t="s">
        <v>2018</v>
      </c>
    </row>
    <row r="4" spans="1:14" ht="140.5" thickTop="1" thickBot="1">
      <c r="A4" s="654"/>
      <c r="B4" s="351" t="s">
        <v>2019</v>
      </c>
      <c r="C4" s="435" t="s">
        <v>2020</v>
      </c>
      <c r="E4" s="432"/>
      <c r="G4" s="351" t="s">
        <v>2021</v>
      </c>
      <c r="I4" s="351" t="s">
        <v>2022</v>
      </c>
      <c r="K4" s="439" t="s">
        <v>2023</v>
      </c>
      <c r="M4" s="351" t="s">
        <v>2024</v>
      </c>
      <c r="N4" s="432"/>
    </row>
    <row r="5" spans="1:14" ht="171.5" thickTop="1" thickBot="1">
      <c r="A5" s="652" t="s">
        <v>1960</v>
      </c>
      <c r="B5" s="351" t="s">
        <v>2025</v>
      </c>
      <c r="C5" s="351" t="s">
        <v>2026</v>
      </c>
      <c r="E5" s="351" t="s">
        <v>2013</v>
      </c>
      <c r="G5" s="439" t="s">
        <v>2027</v>
      </c>
      <c r="I5" s="439" t="s">
        <v>2028</v>
      </c>
      <c r="K5" s="432"/>
      <c r="M5" s="440" t="s">
        <v>2029</v>
      </c>
      <c r="N5" s="432"/>
    </row>
    <row r="6" spans="1:14" ht="125" thickTop="1" thickBot="1">
      <c r="A6" s="654"/>
      <c r="B6" s="441" t="s">
        <v>2030</v>
      </c>
      <c r="C6" s="351" t="s">
        <v>2026</v>
      </c>
      <c r="E6" s="432"/>
      <c r="G6" s="430" t="s">
        <v>2031</v>
      </c>
      <c r="I6" s="432"/>
      <c r="K6" s="430" t="s">
        <v>2032</v>
      </c>
      <c r="M6" s="440" t="s">
        <v>2029</v>
      </c>
      <c r="N6" s="432"/>
    </row>
    <row r="7" spans="1:14" ht="249" thickTop="1" thickBot="1">
      <c r="A7" s="652" t="s">
        <v>1967</v>
      </c>
      <c r="B7" s="351" t="s">
        <v>2033</v>
      </c>
      <c r="C7" s="442" t="s">
        <v>2034</v>
      </c>
      <c r="E7" s="351" t="s">
        <v>2035</v>
      </c>
      <c r="G7" s="351" t="s">
        <v>2036</v>
      </c>
      <c r="I7" s="351" t="s">
        <v>2037</v>
      </c>
      <c r="K7" s="351" t="s">
        <v>2038</v>
      </c>
      <c r="M7" s="440" t="s">
        <v>2039</v>
      </c>
      <c r="N7" s="432"/>
    </row>
    <row r="8" spans="1:14" ht="249" thickTop="1" thickBot="1">
      <c r="A8" s="653"/>
      <c r="B8" s="351" t="s">
        <v>2040</v>
      </c>
      <c r="C8" s="432"/>
      <c r="E8" s="432"/>
      <c r="G8" s="432"/>
      <c r="I8" s="432"/>
      <c r="K8" s="351" t="s">
        <v>2041</v>
      </c>
      <c r="M8" s="440" t="s">
        <v>2039</v>
      </c>
      <c r="N8" s="432"/>
    </row>
    <row r="9" spans="1:14" ht="249" thickTop="1" thickBot="1">
      <c r="A9" s="653"/>
      <c r="B9" s="430" t="s">
        <v>2042</v>
      </c>
      <c r="C9" s="432"/>
      <c r="E9" s="432"/>
      <c r="G9" s="432"/>
      <c r="I9" s="432"/>
      <c r="K9" s="430" t="s">
        <v>2043</v>
      </c>
      <c r="M9" s="440" t="s">
        <v>2039</v>
      </c>
      <c r="N9" s="432"/>
    </row>
    <row r="10" spans="1:14" ht="249" thickTop="1" thickBot="1">
      <c r="A10" s="654"/>
      <c r="B10" s="431" t="s">
        <v>2044</v>
      </c>
      <c r="C10" s="351" t="s">
        <v>2045</v>
      </c>
      <c r="E10" s="351" t="s">
        <v>2046</v>
      </c>
      <c r="G10" s="351" t="s">
        <v>2047</v>
      </c>
      <c r="I10" s="437" t="s">
        <v>2009</v>
      </c>
      <c r="K10" s="351"/>
      <c r="M10" s="440" t="s">
        <v>2039</v>
      </c>
      <c r="N10" s="432"/>
    </row>
    <row r="11" spans="1:14" ht="94" thickTop="1" thickBot="1">
      <c r="A11" s="443" t="s">
        <v>1979</v>
      </c>
      <c r="B11" s="351" t="s">
        <v>2048</v>
      </c>
      <c r="C11" s="351" t="s">
        <v>2045</v>
      </c>
      <c r="E11" s="432"/>
      <c r="G11" s="351" t="s">
        <v>2049</v>
      </c>
      <c r="I11" s="439" t="s">
        <v>2050</v>
      </c>
      <c r="K11" s="351" t="s">
        <v>2051</v>
      </c>
      <c r="M11" s="432"/>
      <c r="N11" s="432"/>
    </row>
    <row r="12" spans="1:14" ht="171.5" thickTop="1" thickBot="1">
      <c r="A12" s="652" t="s">
        <v>1808</v>
      </c>
      <c r="B12" s="351" t="s">
        <v>2052</v>
      </c>
      <c r="C12" s="442" t="s">
        <v>2053</v>
      </c>
      <c r="E12" s="432"/>
      <c r="G12" s="439" t="s">
        <v>2054</v>
      </c>
      <c r="I12" s="439" t="s">
        <v>2055</v>
      </c>
      <c r="K12" s="351" t="s">
        <v>2056</v>
      </c>
      <c r="M12" s="351" t="s">
        <v>2057</v>
      </c>
      <c r="N12" s="432"/>
    </row>
    <row r="13" spans="1:14" ht="125" thickTop="1" thickBot="1">
      <c r="A13" s="655"/>
      <c r="B13" s="430" t="s">
        <v>2058</v>
      </c>
      <c r="C13" s="444" t="s">
        <v>2059</v>
      </c>
      <c r="E13" s="432"/>
      <c r="G13" s="430" t="s">
        <v>2060</v>
      </c>
      <c r="I13" s="430" t="s">
        <v>2061</v>
      </c>
      <c r="K13" s="430" t="s">
        <v>2062</v>
      </c>
      <c r="M13" s="432"/>
      <c r="N13" s="432"/>
    </row>
    <row r="60" spans="5:5">
      <c r="E60" s="445"/>
    </row>
    <row r="61" spans="5:5">
      <c r="E61" s="445"/>
    </row>
  </sheetData>
  <mergeCells count="4">
    <mergeCell ref="A2:A4"/>
    <mergeCell ref="A5:A6"/>
    <mergeCell ref="A7:A10"/>
    <mergeCell ref="A12:A13"/>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E3DA3-7E35-48F1-983B-9AA539899805}">
  <sheetPr>
    <tabColor theme="4"/>
  </sheetPr>
  <dimension ref="A1:D5"/>
  <sheetViews>
    <sheetView zoomScale="55" zoomScaleNormal="55" workbookViewId="0">
      <selection activeCell="D5" sqref="D5"/>
    </sheetView>
  </sheetViews>
  <sheetFormatPr defaultColWidth="8.83203125" defaultRowHeight="15.5"/>
  <cols>
    <col min="1" max="1" width="18.1640625" customWidth="1"/>
    <col min="2" max="2" width="32.83203125" customWidth="1"/>
    <col min="3" max="3" width="30.1640625" customWidth="1"/>
    <col min="4" max="4" width="38.83203125" customWidth="1"/>
  </cols>
  <sheetData>
    <row r="1" spans="1:4">
      <c r="A1" s="2" t="s">
        <v>42</v>
      </c>
      <c r="B1" s="2" t="s">
        <v>43</v>
      </c>
      <c r="C1" s="2" t="s">
        <v>44</v>
      </c>
      <c r="D1" s="2" t="s">
        <v>45</v>
      </c>
    </row>
    <row r="2" spans="1:4" s="63" customFormat="1"/>
    <row r="3" spans="1:4" ht="248">
      <c r="A3" s="283" t="s">
        <v>46</v>
      </c>
      <c r="B3" s="7" t="s">
        <v>47</v>
      </c>
      <c r="C3" s="281" t="s">
        <v>48</v>
      </c>
      <c r="D3" s="281" t="s">
        <v>49</v>
      </c>
    </row>
    <row r="4" spans="1:4" s="62" customFormat="1">
      <c r="A4" s="282"/>
      <c r="D4" s="282"/>
    </row>
    <row r="5" spans="1:4" ht="232.5">
      <c r="A5" s="283" t="s">
        <v>50</v>
      </c>
      <c r="B5" s="281" t="s">
        <v>51</v>
      </c>
      <c r="C5" s="7" t="s">
        <v>52</v>
      </c>
      <c r="D5" s="281" t="s">
        <v>53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ADA12-A378-4E45-BFE3-BA3E28798287}">
  <sheetPr>
    <tabColor theme="9"/>
  </sheetPr>
  <dimension ref="A1:G60"/>
  <sheetViews>
    <sheetView topLeftCell="A42" zoomScaleNormal="100" workbookViewId="0">
      <selection activeCell="G18" sqref="G18"/>
    </sheetView>
  </sheetViews>
  <sheetFormatPr defaultColWidth="11" defaultRowHeight="15.5"/>
  <cols>
    <col min="1" max="1" width="32.5" customWidth="1"/>
    <col min="2" max="2" width="14.6640625" customWidth="1"/>
    <col min="3" max="7" width="21" customWidth="1"/>
  </cols>
  <sheetData>
    <row r="1" spans="1:7" ht="19.25" customHeight="1">
      <c r="A1" s="498" t="s">
        <v>2063</v>
      </c>
      <c r="B1" s="498"/>
      <c r="C1" s="498"/>
      <c r="D1" s="498"/>
      <c r="E1" s="498"/>
      <c r="F1" s="498"/>
      <c r="G1" s="498"/>
    </row>
    <row r="2" spans="1:7" ht="16.25" customHeight="1">
      <c r="A2" s="498"/>
      <c r="B2" s="498"/>
      <c r="C2" s="498"/>
      <c r="D2" s="498"/>
      <c r="E2" s="498"/>
      <c r="F2" s="498"/>
      <c r="G2" s="498"/>
    </row>
    <row r="3" spans="1:7" ht="16" thickBot="1"/>
    <row r="4" spans="1:7">
      <c r="A4" s="513" t="s">
        <v>2064</v>
      </c>
      <c r="B4" s="656"/>
      <c r="C4" s="656"/>
      <c r="D4" s="656"/>
      <c r="E4" s="656"/>
      <c r="F4" s="656"/>
      <c r="G4" s="657"/>
    </row>
    <row r="5" spans="1:7" ht="16" thickBot="1">
      <c r="A5" s="514"/>
      <c r="B5" s="658"/>
      <c r="C5" s="658"/>
      <c r="D5" s="658"/>
      <c r="E5" s="658"/>
      <c r="F5" s="658"/>
      <c r="G5" s="659"/>
    </row>
    <row r="6" spans="1:7" ht="52.25" customHeight="1" thickBot="1">
      <c r="A6" s="51" t="s">
        <v>2065</v>
      </c>
      <c r="B6" s="52" t="s">
        <v>2066</v>
      </c>
      <c r="C6" s="52" t="s">
        <v>2067</v>
      </c>
      <c r="D6" s="52" t="s">
        <v>2068</v>
      </c>
      <c r="E6" s="52" t="s">
        <v>2069</v>
      </c>
      <c r="F6" s="52" t="s">
        <v>2070</v>
      </c>
      <c r="G6" s="52" t="s">
        <v>2071</v>
      </c>
    </row>
    <row r="7" spans="1:7" ht="41.25" customHeight="1" thickBot="1">
      <c r="A7" s="42" t="s">
        <v>2072</v>
      </c>
      <c r="B7" s="322">
        <v>1</v>
      </c>
      <c r="C7" s="322">
        <v>1</v>
      </c>
      <c r="D7" s="322">
        <v>1</v>
      </c>
      <c r="E7" s="322">
        <v>1</v>
      </c>
      <c r="F7" s="322">
        <v>3</v>
      </c>
      <c r="G7" s="322">
        <v>1</v>
      </c>
    </row>
    <row r="8" spans="1:7" ht="41.25" customHeight="1" thickBot="1">
      <c r="A8" s="42" t="s">
        <v>2073</v>
      </c>
      <c r="B8" s="322">
        <v>4</v>
      </c>
      <c r="C8" s="322">
        <v>5</v>
      </c>
      <c r="D8" s="322">
        <v>5</v>
      </c>
      <c r="E8" s="322">
        <v>5</v>
      </c>
      <c r="F8" s="322">
        <v>1</v>
      </c>
      <c r="G8" s="322">
        <v>1</v>
      </c>
    </row>
    <row r="9" spans="1:7" ht="41.25" customHeight="1" thickBot="1">
      <c r="A9" s="42" t="s">
        <v>577</v>
      </c>
      <c r="B9" s="42">
        <v>1</v>
      </c>
      <c r="C9" s="42">
        <v>1</v>
      </c>
      <c r="D9" s="42">
        <v>2</v>
      </c>
      <c r="E9" s="42">
        <v>4</v>
      </c>
      <c r="F9" s="42">
        <v>2</v>
      </c>
      <c r="G9" s="42">
        <v>5</v>
      </c>
    </row>
    <row r="10" spans="1:7" ht="41.25" customHeight="1" thickBot="1">
      <c r="A10" s="42" t="s">
        <v>2074</v>
      </c>
      <c r="B10" s="42">
        <v>2</v>
      </c>
      <c r="C10" s="42">
        <v>4</v>
      </c>
      <c r="D10" s="42">
        <v>2</v>
      </c>
      <c r="E10" s="322">
        <v>5</v>
      </c>
      <c r="F10" s="42">
        <v>3</v>
      </c>
      <c r="G10" s="322">
        <v>3</v>
      </c>
    </row>
    <row r="11" spans="1:7" ht="41.25" customHeight="1" thickBot="1">
      <c r="A11" s="42" t="s">
        <v>2075</v>
      </c>
      <c r="B11" s="42">
        <v>3</v>
      </c>
      <c r="C11" s="42">
        <v>5</v>
      </c>
      <c r="D11" s="42">
        <v>3</v>
      </c>
      <c r="E11" s="42">
        <v>4</v>
      </c>
      <c r="F11" s="42">
        <v>3</v>
      </c>
      <c r="G11" s="42">
        <v>3</v>
      </c>
    </row>
    <row r="12" spans="1:7" ht="41.25" customHeight="1" thickBot="1">
      <c r="A12" s="42" t="s">
        <v>2076</v>
      </c>
      <c r="B12" s="42">
        <v>3</v>
      </c>
      <c r="C12" s="42">
        <v>3</v>
      </c>
      <c r="D12" s="42">
        <v>1</v>
      </c>
      <c r="E12" s="42">
        <v>1</v>
      </c>
      <c r="F12" s="42">
        <v>3</v>
      </c>
      <c r="G12" s="42">
        <v>1</v>
      </c>
    </row>
    <row r="13" spans="1:7" ht="41.25" customHeight="1" thickBot="1">
      <c r="A13" s="42" t="s">
        <v>2077</v>
      </c>
      <c r="B13" s="42">
        <v>5</v>
      </c>
      <c r="C13" s="42">
        <v>5</v>
      </c>
      <c r="D13" s="42">
        <v>3</v>
      </c>
      <c r="E13" s="42">
        <v>1</v>
      </c>
      <c r="F13" s="42">
        <v>1</v>
      </c>
      <c r="G13" s="42">
        <v>1</v>
      </c>
    </row>
    <row r="14" spans="1:7" ht="41.25" customHeight="1" thickBot="1">
      <c r="A14" s="42" t="s">
        <v>2078</v>
      </c>
      <c r="B14" s="42">
        <v>2</v>
      </c>
      <c r="C14" s="42">
        <v>2</v>
      </c>
      <c r="D14" s="42">
        <v>1</v>
      </c>
      <c r="E14" s="42">
        <v>1</v>
      </c>
      <c r="F14" s="42">
        <v>1</v>
      </c>
      <c r="G14" s="42">
        <v>1</v>
      </c>
    </row>
    <row r="15" spans="1:7" ht="41.25" customHeight="1" thickBot="1">
      <c r="A15" s="42" t="s">
        <v>2079</v>
      </c>
      <c r="B15" s="42">
        <v>5</v>
      </c>
      <c r="C15" s="42">
        <v>5</v>
      </c>
      <c r="D15" s="42">
        <v>3</v>
      </c>
      <c r="E15" s="42">
        <v>5</v>
      </c>
      <c r="F15" s="42">
        <v>5</v>
      </c>
      <c r="G15" s="42">
        <v>5</v>
      </c>
    </row>
    <row r="16" spans="1:7" ht="57.75" customHeight="1" thickBot="1">
      <c r="A16" s="42" t="s">
        <v>2080</v>
      </c>
      <c r="B16" s="42">
        <v>3</v>
      </c>
      <c r="C16" s="42">
        <v>3</v>
      </c>
      <c r="D16" s="42">
        <v>3</v>
      </c>
      <c r="E16" s="42">
        <v>1</v>
      </c>
      <c r="F16" s="42">
        <v>3</v>
      </c>
      <c r="G16" s="42">
        <v>2</v>
      </c>
    </row>
    <row r="17" spans="1:7" ht="41.25" customHeight="1" thickBot="1">
      <c r="A17" s="42" t="s">
        <v>2081</v>
      </c>
      <c r="B17" s="42"/>
      <c r="C17" s="42"/>
      <c r="D17" s="42"/>
      <c r="E17" s="42"/>
      <c r="F17" s="42"/>
      <c r="G17" s="42"/>
    </row>
    <row r="18" spans="1:7" ht="41.25" customHeight="1" thickBot="1">
      <c r="A18" s="42" t="s">
        <v>2082</v>
      </c>
      <c r="B18" s="42">
        <v>3</v>
      </c>
      <c r="C18" s="42">
        <v>3</v>
      </c>
      <c r="D18" s="42">
        <v>3</v>
      </c>
      <c r="E18" s="42">
        <v>3</v>
      </c>
      <c r="F18" s="42">
        <v>3</v>
      </c>
      <c r="G18" s="42">
        <v>3</v>
      </c>
    </row>
    <row r="20" spans="1:7">
      <c r="A20" s="2" t="s">
        <v>2083</v>
      </c>
    </row>
    <row r="21" spans="1:7">
      <c r="A21" s="53" t="s">
        <v>2084</v>
      </c>
    </row>
    <row r="22" spans="1:7" ht="16">
      <c r="A22" s="54" t="s">
        <v>2085</v>
      </c>
    </row>
    <row r="23" spans="1:7">
      <c r="A23" s="53" t="s">
        <v>2086</v>
      </c>
    </row>
    <row r="24" spans="1:7" ht="16">
      <c r="A24" s="54" t="s">
        <v>2087</v>
      </c>
    </row>
    <row r="25" spans="1:7">
      <c r="A25" s="53" t="s">
        <v>2088</v>
      </c>
    </row>
    <row r="26" spans="1:7" ht="16">
      <c r="A26" s="54" t="s">
        <v>2089</v>
      </c>
    </row>
    <row r="27" spans="1:7">
      <c r="A27" s="53" t="s">
        <v>2090</v>
      </c>
    </row>
    <row r="28" spans="1:7" ht="16">
      <c r="A28" s="54" t="s">
        <v>2091</v>
      </c>
    </row>
    <row r="29" spans="1:7" ht="16" thickBot="1"/>
    <row r="30" spans="1:7">
      <c r="A30" s="513" t="s">
        <v>2092</v>
      </c>
      <c r="B30" s="656"/>
      <c r="C30" s="656"/>
      <c r="D30" s="656"/>
      <c r="E30" s="656"/>
      <c r="F30" s="656"/>
      <c r="G30" s="657"/>
    </row>
    <row r="31" spans="1:7" ht="16" thickBot="1">
      <c r="A31" s="514"/>
      <c r="B31" s="658"/>
      <c r="C31" s="658"/>
      <c r="D31" s="658"/>
      <c r="E31" s="658"/>
      <c r="F31" s="658"/>
      <c r="G31" s="659"/>
    </row>
    <row r="32" spans="1:7" ht="31.5" thickBot="1">
      <c r="A32" s="51" t="s">
        <v>2065</v>
      </c>
      <c r="B32" s="52" t="s">
        <v>2066</v>
      </c>
      <c r="C32" s="52" t="s">
        <v>2067</v>
      </c>
      <c r="D32" s="52" t="s">
        <v>2068</v>
      </c>
      <c r="E32" s="52" t="s">
        <v>2069</v>
      </c>
      <c r="F32" s="52" t="s">
        <v>2070</v>
      </c>
      <c r="G32" s="52" t="s">
        <v>2071</v>
      </c>
    </row>
    <row r="33" spans="1:7" ht="16" thickBot="1">
      <c r="A33" s="42" t="s">
        <v>2072</v>
      </c>
      <c r="B33" s="42"/>
      <c r="C33" s="42"/>
      <c r="D33" s="42"/>
      <c r="E33" s="42"/>
      <c r="F33" s="42"/>
      <c r="G33" s="42"/>
    </row>
    <row r="34" spans="1:7" ht="16" thickBot="1">
      <c r="A34" s="42" t="s">
        <v>2073</v>
      </c>
      <c r="B34" s="42"/>
      <c r="C34" s="42"/>
      <c r="D34" s="42"/>
      <c r="E34" s="42"/>
      <c r="F34" s="42"/>
      <c r="G34" s="42"/>
    </row>
    <row r="35" spans="1:7" ht="16" thickBot="1">
      <c r="A35" s="42" t="s">
        <v>577</v>
      </c>
      <c r="B35" s="42"/>
      <c r="C35" s="42"/>
      <c r="D35" s="42"/>
      <c r="E35" s="42"/>
      <c r="F35" s="42"/>
      <c r="G35" s="42"/>
    </row>
    <row r="36" spans="1:7" ht="16" thickBot="1">
      <c r="A36" s="42" t="s">
        <v>2074</v>
      </c>
      <c r="B36" s="42"/>
      <c r="C36" s="42"/>
      <c r="D36" s="42"/>
      <c r="E36" s="42"/>
      <c r="F36" s="42"/>
      <c r="G36" s="42"/>
    </row>
    <row r="37" spans="1:7" ht="16" thickBot="1">
      <c r="A37" s="42" t="s">
        <v>2075</v>
      </c>
      <c r="B37" s="42"/>
      <c r="C37" s="42"/>
      <c r="D37" s="42"/>
      <c r="E37" s="42"/>
      <c r="F37" s="42"/>
      <c r="G37" s="42"/>
    </row>
    <row r="38" spans="1:7" ht="16" thickBot="1">
      <c r="A38" s="42" t="s">
        <v>2076</v>
      </c>
      <c r="B38" s="42"/>
      <c r="C38" s="42"/>
      <c r="D38" s="42"/>
      <c r="E38" s="42"/>
      <c r="F38" s="42"/>
      <c r="G38" s="42"/>
    </row>
    <row r="39" spans="1:7" ht="16" thickBot="1">
      <c r="A39" s="42" t="s">
        <v>2077</v>
      </c>
      <c r="B39" s="42"/>
      <c r="C39" s="42"/>
      <c r="D39" s="42"/>
      <c r="E39" s="42"/>
      <c r="F39" s="42"/>
      <c r="G39" s="42"/>
    </row>
    <row r="40" spans="1:7" ht="16" thickBot="1">
      <c r="A40" s="42" t="s">
        <v>2078</v>
      </c>
      <c r="B40" s="42"/>
      <c r="C40" s="42"/>
      <c r="D40" s="42"/>
      <c r="E40" s="42"/>
      <c r="F40" s="42"/>
      <c r="G40" s="42"/>
    </row>
    <row r="41" spans="1:7" ht="16" thickBot="1">
      <c r="A41" s="42" t="s">
        <v>2079</v>
      </c>
      <c r="B41" s="42"/>
      <c r="C41" s="42"/>
      <c r="D41" s="42"/>
      <c r="E41" s="42"/>
      <c r="F41" s="42"/>
      <c r="G41" s="42"/>
    </row>
    <row r="42" spans="1:7" ht="31.5" thickBot="1">
      <c r="A42" s="42" t="s">
        <v>2080</v>
      </c>
      <c r="B42" s="42"/>
      <c r="C42" s="42"/>
      <c r="D42" s="42"/>
      <c r="E42" s="42"/>
      <c r="F42" s="42"/>
      <c r="G42" s="42"/>
    </row>
    <row r="43" spans="1:7" ht="16" thickBot="1">
      <c r="A43" s="42" t="s">
        <v>2081</v>
      </c>
      <c r="B43" s="42"/>
      <c r="C43" s="42"/>
      <c r="D43" s="42"/>
      <c r="E43" s="42"/>
      <c r="F43" s="42"/>
      <c r="G43" s="42"/>
    </row>
    <row r="44" spans="1:7" ht="31.5" thickBot="1">
      <c r="A44" s="42" t="s">
        <v>2082</v>
      </c>
      <c r="B44" s="42"/>
      <c r="C44" s="42"/>
      <c r="D44" s="42"/>
      <c r="E44" s="42"/>
      <c r="F44" s="42"/>
      <c r="G44" s="42"/>
    </row>
    <row r="45" spans="1:7" ht="16" thickBot="1"/>
    <row r="46" spans="1:7">
      <c r="A46" s="513" t="s">
        <v>2093</v>
      </c>
      <c r="B46" s="656"/>
      <c r="C46" s="656"/>
      <c r="D46" s="656"/>
      <c r="E46" s="656"/>
      <c r="F46" s="656"/>
      <c r="G46" s="657"/>
    </row>
    <row r="47" spans="1:7" ht="16" thickBot="1">
      <c r="A47" s="514"/>
      <c r="B47" s="658"/>
      <c r="C47" s="658"/>
      <c r="D47" s="658"/>
      <c r="E47" s="658"/>
      <c r="F47" s="658"/>
      <c r="G47" s="659"/>
    </row>
    <row r="48" spans="1:7" ht="31.5" thickBot="1">
      <c r="A48" s="51" t="s">
        <v>2065</v>
      </c>
      <c r="B48" s="52" t="s">
        <v>2066</v>
      </c>
      <c r="C48" s="52" t="s">
        <v>2067</v>
      </c>
      <c r="D48" s="52" t="s">
        <v>2068</v>
      </c>
      <c r="E48" s="52" t="s">
        <v>2069</v>
      </c>
      <c r="F48" s="52" t="s">
        <v>2070</v>
      </c>
      <c r="G48" s="52" t="s">
        <v>2071</v>
      </c>
    </row>
    <row r="49" spans="1:7" ht="16" thickBot="1">
      <c r="A49" s="42" t="s">
        <v>2072</v>
      </c>
      <c r="B49" s="42"/>
      <c r="C49" s="42"/>
      <c r="D49" s="42"/>
      <c r="E49" s="42"/>
      <c r="F49" s="42"/>
      <c r="G49" s="42"/>
    </row>
    <row r="50" spans="1:7" ht="16" thickBot="1">
      <c r="A50" s="42" t="s">
        <v>2073</v>
      </c>
      <c r="B50" s="42"/>
      <c r="C50" s="42"/>
      <c r="D50" s="42"/>
      <c r="E50" s="42"/>
      <c r="F50" s="42"/>
      <c r="G50" s="42"/>
    </row>
    <row r="51" spans="1:7" ht="16" thickBot="1">
      <c r="A51" s="42" t="s">
        <v>577</v>
      </c>
      <c r="B51" s="42"/>
      <c r="C51" s="42"/>
      <c r="D51" s="42"/>
      <c r="E51" s="42"/>
      <c r="F51" s="42"/>
      <c r="G51" s="42"/>
    </row>
    <row r="52" spans="1:7" ht="16" thickBot="1">
      <c r="A52" s="42" t="s">
        <v>2074</v>
      </c>
      <c r="B52" s="42"/>
      <c r="C52" s="42"/>
      <c r="D52" s="42"/>
      <c r="E52" s="42"/>
      <c r="F52" s="42"/>
      <c r="G52" s="42"/>
    </row>
    <row r="53" spans="1:7" ht="16" thickBot="1">
      <c r="A53" s="42" t="s">
        <v>2075</v>
      </c>
      <c r="B53" s="42"/>
      <c r="C53" s="42"/>
      <c r="D53" s="42"/>
      <c r="E53" s="42"/>
      <c r="F53" s="42"/>
      <c r="G53" s="42"/>
    </row>
    <row r="54" spans="1:7" ht="16" thickBot="1">
      <c r="A54" s="42" t="s">
        <v>2076</v>
      </c>
      <c r="B54" s="42"/>
      <c r="C54" s="42"/>
      <c r="D54" s="42"/>
      <c r="E54" s="42"/>
      <c r="F54" s="42"/>
      <c r="G54" s="42"/>
    </row>
    <row r="55" spans="1:7" ht="16" thickBot="1">
      <c r="A55" s="42" t="s">
        <v>2077</v>
      </c>
      <c r="B55" s="42"/>
      <c r="C55" s="42"/>
      <c r="D55" s="42"/>
      <c r="E55" s="42"/>
      <c r="F55" s="42"/>
      <c r="G55" s="42"/>
    </row>
    <row r="56" spans="1:7" ht="16" thickBot="1">
      <c r="A56" s="42" t="s">
        <v>2078</v>
      </c>
      <c r="B56" s="42"/>
      <c r="C56" s="42"/>
      <c r="D56" s="42"/>
      <c r="E56" s="42"/>
      <c r="F56" s="42"/>
      <c r="G56" s="42"/>
    </row>
    <row r="57" spans="1:7" ht="16" thickBot="1">
      <c r="A57" s="42" t="s">
        <v>2079</v>
      </c>
      <c r="B57" s="42"/>
      <c r="C57" s="42"/>
      <c r="D57" s="42"/>
      <c r="E57" s="42"/>
      <c r="F57" s="42"/>
      <c r="G57" s="42"/>
    </row>
    <row r="58" spans="1:7" ht="31.5" thickBot="1">
      <c r="A58" s="42" t="s">
        <v>2080</v>
      </c>
      <c r="B58" s="42"/>
      <c r="C58" s="42"/>
      <c r="D58" s="42"/>
      <c r="E58" s="42"/>
      <c r="F58" s="42"/>
      <c r="G58" s="42"/>
    </row>
    <row r="59" spans="1:7" ht="16" thickBot="1">
      <c r="A59" s="42" t="s">
        <v>2081</v>
      </c>
      <c r="B59" s="42"/>
      <c r="C59" s="42"/>
      <c r="D59" s="42"/>
      <c r="E59" s="42"/>
      <c r="F59" s="42"/>
      <c r="G59" s="42"/>
    </row>
    <row r="60" spans="1:7" ht="31.5" thickBot="1">
      <c r="A60" s="42" t="s">
        <v>2082</v>
      </c>
      <c r="B60" s="42"/>
      <c r="C60" s="42"/>
      <c r="D60" s="42"/>
      <c r="E60" s="42"/>
      <c r="F60" s="42"/>
      <c r="G60" s="42"/>
    </row>
  </sheetData>
  <mergeCells count="4">
    <mergeCell ref="A4:G5"/>
    <mergeCell ref="A1:G2"/>
    <mergeCell ref="A30:G31"/>
    <mergeCell ref="A46:G47"/>
  </mergeCells>
  <dataValidations count="1">
    <dataValidation type="list" allowBlank="1" showInputMessage="1" showErrorMessage="1" sqref="B49:G60 B33:G44 B7:G18" xr:uid="{C2267928-C892-45FA-86F2-A219045FD5DE}">
      <formula1>"1,2,3,4,5"</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790E-9ADF-0447-A800-C009DCB4BB30}">
  <sheetPr>
    <tabColor theme="9"/>
  </sheetPr>
  <dimension ref="A1:C74"/>
  <sheetViews>
    <sheetView tabSelected="1" workbookViewId="0">
      <selection activeCell="C17" sqref="C17"/>
    </sheetView>
  </sheetViews>
  <sheetFormatPr defaultColWidth="11" defaultRowHeight="15.5"/>
  <cols>
    <col min="1" max="2" width="35.1640625" customWidth="1"/>
    <col min="3" max="3" width="79.1640625" customWidth="1"/>
  </cols>
  <sheetData>
    <row r="1" spans="1:3" ht="16" thickBot="1">
      <c r="A1" s="308" t="s">
        <v>2094</v>
      </c>
      <c r="B1" s="308" t="s">
        <v>2095</v>
      </c>
      <c r="C1" s="308" t="s">
        <v>2096</v>
      </c>
    </row>
    <row r="2" spans="1:3">
      <c r="A2" s="660" t="s">
        <v>1442</v>
      </c>
      <c r="B2" s="661"/>
      <c r="C2" s="662"/>
    </row>
    <row r="3" spans="1:3" s="7" customFormat="1" ht="31">
      <c r="A3" s="24" t="s">
        <v>2097</v>
      </c>
      <c r="B3" s="26"/>
      <c r="C3" s="481" t="s">
        <v>2098</v>
      </c>
    </row>
    <row r="4" spans="1:3" s="7" customFormat="1" ht="31">
      <c r="A4" s="24" t="s">
        <v>2099</v>
      </c>
      <c r="B4" s="26"/>
      <c r="C4" s="481" t="s">
        <v>2100</v>
      </c>
    </row>
    <row r="5" spans="1:3">
      <c r="A5" s="660" t="s">
        <v>1704</v>
      </c>
      <c r="B5" s="663"/>
      <c r="C5" s="662"/>
    </row>
    <row r="6" spans="1:3">
      <c r="A6" s="664" t="s">
        <v>1948</v>
      </c>
      <c r="B6" s="201"/>
      <c r="C6" s="666" t="s">
        <v>2101</v>
      </c>
    </row>
    <row r="7" spans="1:3" ht="16" thickBot="1">
      <c r="A7" s="665"/>
      <c r="B7" s="201"/>
      <c r="C7" s="667"/>
    </row>
    <row r="8" spans="1:3">
      <c r="A8" s="59" t="s">
        <v>1960</v>
      </c>
      <c r="B8" s="201"/>
      <c r="C8" s="26"/>
    </row>
    <row r="9" spans="1:3" s="7" customFormat="1">
      <c r="A9" s="59" t="s">
        <v>1967</v>
      </c>
      <c r="B9" s="201"/>
      <c r="C9" s="483" t="s">
        <v>2102</v>
      </c>
    </row>
    <row r="10" spans="1:3" s="7" customFormat="1">
      <c r="A10" s="320" t="s">
        <v>1979</v>
      </c>
      <c r="B10" s="201"/>
      <c r="C10" s="481" t="s">
        <v>2103</v>
      </c>
    </row>
    <row r="11" spans="1:3" ht="16.25" customHeight="1">
      <c r="A11" s="484" t="s">
        <v>1808</v>
      </c>
      <c r="B11" s="222"/>
      <c r="C11" s="482" t="s">
        <v>2104</v>
      </c>
    </row>
    <row r="12" spans="1:3" s="7" customFormat="1" ht="17.25" customHeight="1">
      <c r="A12" s="59" t="s">
        <v>2105</v>
      </c>
      <c r="B12" s="201"/>
      <c r="C12" s="321" t="s">
        <v>2106</v>
      </c>
    </row>
    <row r="13" spans="1:3">
      <c r="A13" s="660" t="s">
        <v>2107</v>
      </c>
      <c r="B13" s="668"/>
      <c r="C13" s="669"/>
    </row>
    <row r="14" spans="1:3">
      <c r="A14" s="24" t="s">
        <v>2108</v>
      </c>
      <c r="B14" s="26"/>
      <c r="C14" s="480" t="s">
        <v>2109</v>
      </c>
    </row>
    <row r="15" spans="1:3">
      <c r="A15" s="24" t="s">
        <v>2110</v>
      </c>
      <c r="B15" s="26"/>
      <c r="C15" s="480" t="s">
        <v>2111</v>
      </c>
    </row>
    <row r="16" spans="1:3">
      <c r="A16" s="24" t="s">
        <v>2112</v>
      </c>
      <c r="B16" s="26"/>
      <c r="C16" s="480" t="s">
        <v>2111</v>
      </c>
    </row>
    <row r="17" spans="1:3">
      <c r="A17" s="24" t="s">
        <v>2113</v>
      </c>
      <c r="B17" s="26"/>
      <c r="C17" s="480" t="s">
        <v>2111</v>
      </c>
    </row>
    <row r="18" spans="1:3">
      <c r="A18" s="660" t="s">
        <v>1934</v>
      </c>
      <c r="B18" s="661"/>
      <c r="C18" s="662"/>
    </row>
    <row r="19" spans="1:3" ht="16" thickBot="1">
      <c r="A19" s="24" t="s">
        <v>1936</v>
      </c>
      <c r="B19" s="56"/>
      <c r="C19" s="26"/>
    </row>
    <row r="20" spans="1:3" ht="16" thickBot="1">
      <c r="A20" s="59" t="s">
        <v>1941</v>
      </c>
      <c r="B20" s="201"/>
      <c r="C20" s="56"/>
    </row>
    <row r="21" spans="1:3" ht="17.25" customHeight="1" thickBot="1">
      <c r="A21" s="61" t="s">
        <v>1942</v>
      </c>
      <c r="B21" s="201"/>
      <c r="C21" s="58"/>
    </row>
    <row r="22" spans="1:3" ht="16" thickBot="1">
      <c r="A22" s="59" t="s">
        <v>1943</v>
      </c>
      <c r="B22" s="201"/>
      <c r="C22" s="26"/>
    </row>
    <row r="23" spans="1:3" ht="16" thickBot="1">
      <c r="A23" s="44" t="s">
        <v>1944</v>
      </c>
      <c r="B23" s="29"/>
      <c r="C23" s="26"/>
    </row>
    <row r="24" spans="1:3" ht="16.25" customHeight="1">
      <c r="A24" s="543" t="s">
        <v>2094</v>
      </c>
      <c r="B24" s="308"/>
      <c r="C24" s="543" t="s">
        <v>2096</v>
      </c>
    </row>
    <row r="25" spans="1:3" ht="16" thickBot="1">
      <c r="A25" s="544"/>
      <c r="B25" s="44"/>
      <c r="C25" s="544"/>
    </row>
    <row r="26" spans="1:3" ht="16.25" customHeight="1" thickBot="1">
      <c r="A26" s="660" t="s">
        <v>1442</v>
      </c>
      <c r="B26" s="661"/>
      <c r="C26" s="662"/>
    </row>
    <row r="27" spans="1:3" ht="17.25" customHeight="1" thickBot="1">
      <c r="A27" s="24" t="s">
        <v>2097</v>
      </c>
      <c r="B27" s="26"/>
      <c r="C27" s="26"/>
    </row>
    <row r="28" spans="1:3" ht="16.25" customHeight="1" thickBot="1">
      <c r="A28" s="24" t="s">
        <v>2099</v>
      </c>
      <c r="B28" s="26"/>
      <c r="C28" s="26"/>
    </row>
    <row r="29" spans="1:3" ht="16.25" customHeight="1" thickBot="1">
      <c r="A29" s="660" t="s">
        <v>1704</v>
      </c>
      <c r="B29" s="661"/>
      <c r="C29" s="662"/>
    </row>
    <row r="30" spans="1:3" ht="16.25" customHeight="1">
      <c r="A30" s="670" t="s">
        <v>1948</v>
      </c>
      <c r="B30" s="309"/>
      <c r="C30" s="670"/>
    </row>
    <row r="31" spans="1:3" ht="16" thickBot="1">
      <c r="A31" s="671"/>
      <c r="B31" s="24"/>
      <c r="C31" s="671"/>
    </row>
    <row r="32" spans="1:3" ht="16" thickBot="1">
      <c r="A32" s="24" t="s">
        <v>1960</v>
      </c>
      <c r="B32" s="26"/>
      <c r="C32" s="26"/>
    </row>
    <row r="33" spans="1:3" ht="16" thickBot="1">
      <c r="A33" s="24" t="s">
        <v>1967</v>
      </c>
      <c r="B33" s="26"/>
      <c r="C33" s="26"/>
    </row>
    <row r="34" spans="1:3" ht="16" thickBot="1">
      <c r="A34" s="55" t="s">
        <v>1979</v>
      </c>
      <c r="B34" s="56"/>
      <c r="C34" s="56"/>
    </row>
    <row r="35" spans="1:3" ht="17.25" customHeight="1" thickBot="1">
      <c r="A35" s="57" t="s">
        <v>1808</v>
      </c>
      <c r="B35" s="58"/>
      <c r="C35" s="58"/>
    </row>
    <row r="36" spans="1:3" ht="16" thickBot="1">
      <c r="A36" s="59" t="s">
        <v>2105</v>
      </c>
      <c r="B36" s="199"/>
      <c r="C36" s="60"/>
    </row>
    <row r="37" spans="1:3" ht="16.25" customHeight="1" thickBot="1">
      <c r="A37" s="660" t="s">
        <v>2107</v>
      </c>
      <c r="B37" s="668"/>
      <c r="C37" s="669"/>
    </row>
    <row r="38" spans="1:3" ht="16" thickBot="1">
      <c r="A38" s="24" t="s">
        <v>2108</v>
      </c>
      <c r="B38" s="26"/>
      <c r="C38" s="26"/>
    </row>
    <row r="39" spans="1:3">
      <c r="A39" s="24" t="s">
        <v>2110</v>
      </c>
      <c r="B39" s="26"/>
      <c r="C39" s="26"/>
    </row>
    <row r="40" spans="1:3" ht="17.25" customHeight="1" thickBot="1">
      <c r="A40" s="24" t="s">
        <v>2112</v>
      </c>
      <c r="B40" s="26"/>
      <c r="C40" s="26"/>
    </row>
    <row r="41" spans="1:3" ht="16.25" customHeight="1" thickBot="1">
      <c r="A41" s="24" t="s">
        <v>2113</v>
      </c>
      <c r="B41" s="26"/>
      <c r="C41" s="26"/>
    </row>
    <row r="42" spans="1:3" ht="16" thickBot="1">
      <c r="A42" s="660" t="s">
        <v>1934</v>
      </c>
      <c r="B42" s="661"/>
      <c r="C42" s="662"/>
    </row>
    <row r="43" spans="1:3" ht="16" thickBot="1">
      <c r="A43" s="24" t="s">
        <v>1936</v>
      </c>
      <c r="B43" s="26"/>
      <c r="C43" s="26"/>
    </row>
    <row r="44" spans="1:3" ht="17.25" customHeight="1" thickBot="1">
      <c r="A44" s="24" t="s">
        <v>1941</v>
      </c>
      <c r="B44" s="56"/>
      <c r="C44" s="56"/>
    </row>
    <row r="45" spans="1:3" ht="16" thickBot="1">
      <c r="A45" s="61" t="s">
        <v>1942</v>
      </c>
      <c r="B45" s="199"/>
      <c r="C45" s="57"/>
    </row>
    <row r="46" spans="1:3" ht="16" thickBot="1">
      <c r="A46" s="24" t="s">
        <v>1943</v>
      </c>
      <c r="B46" s="26"/>
      <c r="C46" s="26"/>
    </row>
    <row r="47" spans="1:3" ht="16" thickBot="1">
      <c r="A47" s="44" t="s">
        <v>1944</v>
      </c>
      <c r="B47" s="29"/>
      <c r="C47" s="26"/>
    </row>
    <row r="48" spans="1:3" ht="33" customHeight="1" thickBot="1">
      <c r="A48" s="23"/>
      <c r="B48" s="23"/>
      <c r="C48" s="23"/>
    </row>
    <row r="49" spans="1:3" ht="16.25" customHeight="1">
      <c r="A49" s="672" t="s">
        <v>2114</v>
      </c>
      <c r="B49" s="673"/>
      <c r="C49" s="674"/>
    </row>
    <row r="50" spans="1:3" ht="16" thickBot="1">
      <c r="A50" s="675"/>
      <c r="B50" s="676"/>
      <c r="C50" s="677"/>
    </row>
    <row r="51" spans="1:3" ht="16.25" customHeight="1">
      <c r="A51" s="543" t="s">
        <v>2094</v>
      </c>
      <c r="B51" s="308"/>
      <c r="C51" s="543" t="s">
        <v>2096</v>
      </c>
    </row>
    <row r="52" spans="1:3" ht="16" thickBot="1">
      <c r="A52" s="544"/>
      <c r="B52" s="44"/>
      <c r="C52" s="544"/>
    </row>
    <row r="53" spans="1:3" ht="16.25" customHeight="1" thickBot="1">
      <c r="A53" s="660" t="s">
        <v>1442</v>
      </c>
      <c r="B53" s="661"/>
      <c r="C53" s="662"/>
    </row>
    <row r="54" spans="1:3" ht="16" thickBot="1">
      <c r="A54" s="24" t="s">
        <v>2097</v>
      </c>
      <c r="B54" s="26"/>
      <c r="C54" s="26"/>
    </row>
    <row r="55" spans="1:3" ht="16" thickBot="1">
      <c r="A55" s="24" t="s">
        <v>2099</v>
      </c>
      <c r="B55" s="26"/>
      <c r="C55" s="26"/>
    </row>
    <row r="56" spans="1:3" ht="16.25" customHeight="1" thickBot="1">
      <c r="A56" s="660" t="s">
        <v>1704</v>
      </c>
      <c r="B56" s="661"/>
      <c r="C56" s="662"/>
    </row>
    <row r="57" spans="1:3" ht="16.25" customHeight="1">
      <c r="A57" s="670" t="s">
        <v>1948</v>
      </c>
      <c r="B57" s="309"/>
      <c r="C57" s="670"/>
    </row>
    <row r="58" spans="1:3" ht="16" thickBot="1">
      <c r="A58" s="671"/>
      <c r="B58" s="24"/>
      <c r="C58" s="671"/>
    </row>
    <row r="59" spans="1:3" ht="16" thickBot="1">
      <c r="A59" s="24" t="s">
        <v>1960</v>
      </c>
      <c r="B59" s="26"/>
      <c r="C59" s="26"/>
    </row>
    <row r="60" spans="1:3" ht="16" thickBot="1">
      <c r="A60" s="24" t="s">
        <v>1967</v>
      </c>
      <c r="B60" s="26"/>
      <c r="C60" s="26"/>
    </row>
    <row r="61" spans="1:3" ht="16" thickBot="1">
      <c r="A61" s="55" t="s">
        <v>1979</v>
      </c>
      <c r="B61" s="56"/>
      <c r="C61" s="56"/>
    </row>
    <row r="62" spans="1:3" ht="16.25" customHeight="1" thickBot="1">
      <c r="A62" s="57" t="s">
        <v>1808</v>
      </c>
      <c r="B62" s="58"/>
      <c r="C62" s="58"/>
    </row>
    <row r="63" spans="1:3" ht="17.25" customHeight="1" thickBot="1">
      <c r="A63" s="59" t="s">
        <v>2105</v>
      </c>
      <c r="B63" s="199"/>
      <c r="C63" s="60"/>
    </row>
    <row r="64" spans="1:3" ht="16.25" customHeight="1" thickBot="1">
      <c r="A64" s="660" t="s">
        <v>2107</v>
      </c>
      <c r="B64" s="668"/>
      <c r="C64" s="669"/>
    </row>
    <row r="65" spans="1:3" ht="16" thickBot="1">
      <c r="A65" s="24" t="s">
        <v>2108</v>
      </c>
      <c r="B65" s="26"/>
      <c r="C65" s="26"/>
    </row>
    <row r="66" spans="1:3" ht="16" thickBot="1">
      <c r="A66" s="24" t="s">
        <v>2110</v>
      </c>
      <c r="B66" s="26"/>
      <c r="C66" s="26"/>
    </row>
    <row r="67" spans="1:3" ht="16" thickBot="1">
      <c r="A67" s="24" t="s">
        <v>2112</v>
      </c>
      <c r="B67" s="26"/>
      <c r="C67" s="26"/>
    </row>
    <row r="68" spans="1:3" ht="16.25" customHeight="1" thickBot="1">
      <c r="A68" s="24" t="s">
        <v>2113</v>
      </c>
      <c r="B68" s="26"/>
      <c r="C68" s="26"/>
    </row>
    <row r="69" spans="1:3" ht="16" thickBot="1">
      <c r="A69" s="660" t="s">
        <v>1934</v>
      </c>
      <c r="B69" s="661"/>
      <c r="C69" s="662"/>
    </row>
    <row r="70" spans="1:3" ht="16" thickBot="1">
      <c r="A70" s="24" t="s">
        <v>1936</v>
      </c>
      <c r="B70" s="26"/>
      <c r="C70" s="26"/>
    </row>
    <row r="71" spans="1:3" ht="17.25" customHeight="1" thickBot="1">
      <c r="A71" s="24" t="s">
        <v>1941</v>
      </c>
      <c r="B71" s="56"/>
      <c r="C71" s="56"/>
    </row>
    <row r="72" spans="1:3" ht="16" thickBot="1">
      <c r="A72" s="61" t="s">
        <v>1942</v>
      </c>
      <c r="B72" s="199"/>
      <c r="C72" s="57"/>
    </row>
    <row r="73" spans="1:3" ht="16" thickBot="1">
      <c r="A73" s="24" t="s">
        <v>1943</v>
      </c>
      <c r="B73" s="26"/>
      <c r="C73" s="26"/>
    </row>
    <row r="74" spans="1:3" ht="16" thickBot="1">
      <c r="A74" s="44" t="s">
        <v>1944</v>
      </c>
      <c r="B74" s="29"/>
      <c r="C74" s="26"/>
    </row>
  </sheetData>
  <mergeCells count="23">
    <mergeCell ref="A69:C69"/>
    <mergeCell ref="A42:C42"/>
    <mergeCell ref="A53:C53"/>
    <mergeCell ref="A26:C26"/>
    <mergeCell ref="A29:C29"/>
    <mergeCell ref="A30:A31"/>
    <mergeCell ref="C30:C31"/>
    <mergeCell ref="A37:C37"/>
    <mergeCell ref="A49:C50"/>
    <mergeCell ref="A51:A52"/>
    <mergeCell ref="C51:C52"/>
    <mergeCell ref="A56:C56"/>
    <mergeCell ref="A57:A58"/>
    <mergeCell ref="C57:C58"/>
    <mergeCell ref="A64:C64"/>
    <mergeCell ref="A24:A25"/>
    <mergeCell ref="C24:C25"/>
    <mergeCell ref="A2:C2"/>
    <mergeCell ref="A5:C5"/>
    <mergeCell ref="A6:A7"/>
    <mergeCell ref="C6:C7"/>
    <mergeCell ref="A13:C13"/>
    <mergeCell ref="A18:C1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B605E-E427-9441-A334-D1D9834378A9}">
  <sheetPr>
    <tabColor theme="9"/>
  </sheetPr>
  <dimension ref="A1:M57"/>
  <sheetViews>
    <sheetView workbookViewId="0">
      <selection activeCell="B8" sqref="B8"/>
    </sheetView>
  </sheetViews>
  <sheetFormatPr defaultColWidth="11" defaultRowHeight="14.5"/>
  <cols>
    <col min="1" max="1" width="31" style="312" bestFit="1" customWidth="1"/>
    <col min="2" max="2" width="47.1640625" style="312" bestFit="1" customWidth="1"/>
    <col min="3" max="3" width="9.5" style="312" customWidth="1"/>
    <col min="4" max="4" width="12.6640625" style="312" customWidth="1"/>
    <col min="5" max="5" width="13.1640625" style="312" customWidth="1"/>
    <col min="6" max="6" width="12" style="312" customWidth="1"/>
    <col min="7" max="7" width="7.1640625" style="312" customWidth="1"/>
    <col min="8" max="8" width="10" style="312" bestFit="1" customWidth="1"/>
    <col min="9" max="9" width="11.1640625" style="312" customWidth="1"/>
    <col min="10" max="10" width="10.1640625" style="312" customWidth="1"/>
    <col min="11" max="11" width="8.5" style="312" bestFit="1" customWidth="1"/>
    <col min="12" max="12" width="7.1640625" style="312" customWidth="1"/>
    <col min="13" max="13" width="11.6640625" style="312" customWidth="1"/>
    <col min="14" max="16384" width="11" style="312"/>
  </cols>
  <sheetData>
    <row r="1" spans="1:13" s="319" customFormat="1" ht="43.5">
      <c r="A1" s="318" t="s">
        <v>2115</v>
      </c>
      <c r="B1" s="318" t="s">
        <v>2116</v>
      </c>
      <c r="C1" s="318" t="s">
        <v>2117</v>
      </c>
      <c r="D1" s="318" t="s">
        <v>2118</v>
      </c>
      <c r="E1" s="318" t="s">
        <v>2119</v>
      </c>
      <c r="F1" s="318" t="s">
        <v>2120</v>
      </c>
      <c r="G1" s="318" t="s">
        <v>559</v>
      </c>
      <c r="H1" s="318" t="s">
        <v>2121</v>
      </c>
      <c r="I1" s="318" t="s">
        <v>2122</v>
      </c>
      <c r="J1" s="318" t="s">
        <v>2123</v>
      </c>
      <c r="K1" s="318" t="s">
        <v>2124</v>
      </c>
      <c r="L1" s="318" t="s">
        <v>2125</v>
      </c>
      <c r="M1" s="318" t="s">
        <v>2126</v>
      </c>
    </row>
    <row r="2" spans="1:13" ht="15" thickBot="1">
      <c r="A2" s="313" t="s">
        <v>2127</v>
      </c>
      <c r="B2" s="314"/>
    </row>
    <row r="3" spans="1:13" ht="15" thickBot="1">
      <c r="A3" s="315" t="s">
        <v>2128</v>
      </c>
      <c r="B3" s="316"/>
    </row>
    <row r="4" spans="1:13" ht="15" thickBot="1">
      <c r="A4" s="315" t="s">
        <v>1446</v>
      </c>
      <c r="B4" s="317"/>
    </row>
    <row r="5" spans="1:13" ht="15" thickBot="1">
      <c r="A5" s="315" t="s">
        <v>2129</v>
      </c>
      <c r="B5" s="316"/>
    </row>
    <row r="6" spans="1:13" ht="15" thickBot="1">
      <c r="A6" s="315" t="s">
        <v>2130</v>
      </c>
      <c r="B6" s="316"/>
    </row>
    <row r="7" spans="1:13" ht="15" thickBot="1">
      <c r="A7" s="315" t="s">
        <v>2131</v>
      </c>
      <c r="B7" s="316"/>
    </row>
    <row r="8" spans="1:13" ht="15" thickBot="1">
      <c r="A8" s="315" t="s">
        <v>2132</v>
      </c>
      <c r="B8" s="316"/>
    </row>
    <row r="9" spans="1:13" ht="15" thickBot="1">
      <c r="A9" s="315" t="s">
        <v>2133</v>
      </c>
      <c r="B9" s="316"/>
    </row>
    <row r="10" spans="1:13" ht="15" thickBot="1">
      <c r="A10" s="315" t="s">
        <v>2134</v>
      </c>
      <c r="B10" s="316"/>
    </row>
    <row r="11" spans="1:13" ht="15" thickBot="1">
      <c r="A11" s="315" t="s">
        <v>2135</v>
      </c>
      <c r="B11" s="316"/>
    </row>
    <row r="12" spans="1:13" ht="15" thickBot="1">
      <c r="A12" s="315" t="s">
        <v>2136</v>
      </c>
      <c r="B12" s="316"/>
    </row>
    <row r="13" spans="1:13" ht="15" thickBot="1">
      <c r="A13" s="315" t="s">
        <v>2137</v>
      </c>
      <c r="B13" s="316"/>
    </row>
    <row r="14" spans="1:13" ht="15" thickBot="1">
      <c r="A14" s="315" t="s">
        <v>2138</v>
      </c>
      <c r="B14" s="316"/>
    </row>
    <row r="15" spans="1:13" ht="15" thickBot="1">
      <c r="A15" s="315" t="s">
        <v>2139</v>
      </c>
      <c r="B15" s="316"/>
    </row>
    <row r="16" spans="1:13" ht="15" thickBot="1">
      <c r="A16" s="315" t="s">
        <v>2140</v>
      </c>
      <c r="B16" s="316"/>
    </row>
    <row r="17" spans="1:2" ht="15" thickBot="1">
      <c r="A17" s="315" t="s">
        <v>2141</v>
      </c>
      <c r="B17" s="316"/>
    </row>
    <row r="18" spans="1:2" ht="15" thickBot="1">
      <c r="A18" s="48"/>
      <c r="B18" s="48"/>
    </row>
    <row r="19" spans="1:2" ht="15" thickBot="1">
      <c r="A19" s="680" t="s">
        <v>2114</v>
      </c>
      <c r="B19" s="681"/>
    </row>
    <row r="20" spans="1:2" ht="15" thickBot="1">
      <c r="A20" s="678" t="s">
        <v>2142</v>
      </c>
      <c r="B20" s="679"/>
    </row>
    <row r="21" spans="1:2" ht="15" thickBot="1">
      <c r="A21" s="310" t="s">
        <v>2115</v>
      </c>
      <c r="B21" s="311" t="s">
        <v>2096</v>
      </c>
    </row>
    <row r="22" spans="1:2" ht="15" thickBot="1">
      <c r="A22" s="315" t="s">
        <v>2143</v>
      </c>
      <c r="B22" s="316"/>
    </row>
    <row r="23" spans="1:2" ht="15" thickBot="1">
      <c r="A23" s="315" t="s">
        <v>2144</v>
      </c>
      <c r="B23" s="316"/>
    </row>
    <row r="24" spans="1:2" ht="15" thickBot="1">
      <c r="A24" s="315" t="s">
        <v>1446</v>
      </c>
      <c r="B24" s="317"/>
    </row>
    <row r="25" spans="1:2" ht="15" thickBot="1">
      <c r="A25" s="315" t="s">
        <v>2129</v>
      </c>
      <c r="B25" s="316"/>
    </row>
    <row r="26" spans="1:2" ht="15" thickBot="1">
      <c r="A26" s="315" t="s">
        <v>1448</v>
      </c>
      <c r="B26" s="316"/>
    </row>
    <row r="27" spans="1:2" ht="15" thickBot="1">
      <c r="A27" s="315" t="s">
        <v>2145</v>
      </c>
      <c r="B27" s="316"/>
    </row>
    <row r="28" spans="1:2" ht="15" thickBot="1">
      <c r="A28" s="315" t="s">
        <v>2132</v>
      </c>
      <c r="B28" s="316"/>
    </row>
    <row r="29" spans="1:2" ht="15" thickBot="1">
      <c r="A29" s="315" t="s">
        <v>2133</v>
      </c>
      <c r="B29" s="316"/>
    </row>
    <row r="30" spans="1:2" ht="15" thickBot="1">
      <c r="A30" s="315" t="s">
        <v>2134</v>
      </c>
      <c r="B30" s="316"/>
    </row>
    <row r="31" spans="1:2" ht="15" thickBot="1">
      <c r="A31" s="315" t="s">
        <v>2135</v>
      </c>
      <c r="B31" s="316"/>
    </row>
    <row r="32" spans="1:2">
      <c r="A32" s="315" t="s">
        <v>2136</v>
      </c>
      <c r="B32" s="316"/>
    </row>
    <row r="33" spans="1:2" ht="15" thickBot="1">
      <c r="A33" s="315" t="s">
        <v>2137</v>
      </c>
      <c r="B33" s="316"/>
    </row>
    <row r="34" spans="1:2" ht="15" thickBot="1">
      <c r="A34" s="315" t="s">
        <v>2138</v>
      </c>
      <c r="B34" s="316"/>
    </row>
    <row r="35" spans="1:2" ht="15" thickBot="1">
      <c r="A35" s="315" t="s">
        <v>2139</v>
      </c>
      <c r="B35" s="316"/>
    </row>
    <row r="36" spans="1:2" ht="15" thickBot="1">
      <c r="A36" s="315" t="s">
        <v>2140</v>
      </c>
      <c r="B36" s="316"/>
    </row>
    <row r="37" spans="1:2" ht="15" thickBot="1">
      <c r="A37" s="315" t="s">
        <v>2141</v>
      </c>
      <c r="B37" s="316"/>
    </row>
    <row r="38" spans="1:2" ht="15" thickBot="1"/>
    <row r="39" spans="1:2" ht="15" thickBot="1">
      <c r="A39" s="680" t="s">
        <v>2114</v>
      </c>
      <c r="B39" s="681"/>
    </row>
    <row r="40" spans="1:2" ht="15" thickBot="1">
      <c r="A40" s="678" t="s">
        <v>2142</v>
      </c>
      <c r="B40" s="679"/>
    </row>
    <row r="41" spans="1:2" ht="15" thickBot="1">
      <c r="A41" s="310" t="s">
        <v>2115</v>
      </c>
      <c r="B41" s="311" t="s">
        <v>2096</v>
      </c>
    </row>
    <row r="42" spans="1:2" ht="15" thickBot="1">
      <c r="A42" s="315" t="s">
        <v>2143</v>
      </c>
      <c r="B42" s="316"/>
    </row>
    <row r="43" spans="1:2" ht="15" thickBot="1">
      <c r="A43" s="315" t="s">
        <v>2144</v>
      </c>
      <c r="B43" s="316"/>
    </row>
    <row r="44" spans="1:2" ht="15" thickBot="1">
      <c r="A44" s="315" t="s">
        <v>1446</v>
      </c>
      <c r="B44" s="317"/>
    </row>
    <row r="45" spans="1:2" ht="15" thickBot="1">
      <c r="A45" s="315" t="s">
        <v>2129</v>
      </c>
      <c r="B45" s="316"/>
    </row>
    <row r="46" spans="1:2" ht="15" thickBot="1">
      <c r="A46" s="315" t="s">
        <v>1448</v>
      </c>
      <c r="B46" s="316"/>
    </row>
    <row r="47" spans="1:2" ht="15" thickBot="1">
      <c r="A47" s="315" t="s">
        <v>2145</v>
      </c>
      <c r="B47" s="316"/>
    </row>
    <row r="48" spans="1:2" ht="15" thickBot="1">
      <c r="A48" s="315" t="s">
        <v>2132</v>
      </c>
      <c r="B48" s="316"/>
    </row>
    <row r="49" spans="1:2" ht="15" thickBot="1">
      <c r="A49" s="315" t="s">
        <v>2133</v>
      </c>
      <c r="B49" s="316"/>
    </row>
    <row r="50" spans="1:2" ht="15" thickBot="1">
      <c r="A50" s="315" t="s">
        <v>2134</v>
      </c>
      <c r="B50" s="316"/>
    </row>
    <row r="51" spans="1:2" ht="15" thickBot="1">
      <c r="A51" s="315" t="s">
        <v>2135</v>
      </c>
      <c r="B51" s="316"/>
    </row>
    <row r="52" spans="1:2" ht="15" thickBot="1">
      <c r="A52" s="315" t="s">
        <v>2136</v>
      </c>
      <c r="B52" s="316"/>
    </row>
    <row r="53" spans="1:2" ht="15" thickBot="1">
      <c r="A53" s="315" t="s">
        <v>2137</v>
      </c>
      <c r="B53" s="316"/>
    </row>
    <row r="54" spans="1:2" ht="15" thickBot="1">
      <c r="A54" s="315" t="s">
        <v>2138</v>
      </c>
      <c r="B54" s="316"/>
    </row>
    <row r="55" spans="1:2" ht="15" thickBot="1">
      <c r="A55" s="315" t="s">
        <v>2139</v>
      </c>
      <c r="B55" s="316"/>
    </row>
    <row r="56" spans="1:2" ht="15" thickBot="1">
      <c r="A56" s="315" t="s">
        <v>2140</v>
      </c>
      <c r="B56" s="316"/>
    </row>
    <row r="57" spans="1:2" ht="15" thickBot="1">
      <c r="A57" s="315" t="s">
        <v>2141</v>
      </c>
      <c r="B57" s="316"/>
    </row>
  </sheetData>
  <mergeCells count="4">
    <mergeCell ref="A40:B40"/>
    <mergeCell ref="A19:B19"/>
    <mergeCell ref="A20:B20"/>
    <mergeCell ref="A39:B39"/>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7BB8-F45B-654E-BD1A-F93B5BA9670F}">
  <sheetPr>
    <tabColor theme="9"/>
  </sheetPr>
  <dimension ref="A1:K22"/>
  <sheetViews>
    <sheetView workbookViewId="0">
      <selection activeCell="G8" sqref="G8"/>
    </sheetView>
  </sheetViews>
  <sheetFormatPr defaultColWidth="11" defaultRowHeight="15.5"/>
  <cols>
    <col min="1" max="1" width="14.6640625" customWidth="1"/>
    <col min="2" max="2" width="20.1640625" customWidth="1"/>
    <col min="3" max="3" width="17.33203125" customWidth="1"/>
    <col min="4" max="6" width="15.33203125" customWidth="1"/>
    <col min="7" max="10" width="20.1640625" customWidth="1"/>
    <col min="11" max="11" width="17.5" customWidth="1"/>
  </cols>
  <sheetData>
    <row r="1" spans="1:11" s="453" customFormat="1" ht="108" customHeight="1">
      <c r="A1" s="455" t="s">
        <v>2146</v>
      </c>
      <c r="B1" s="452" t="s">
        <v>2147</v>
      </c>
      <c r="C1" s="452" t="s">
        <v>2117</v>
      </c>
      <c r="D1" s="452" t="s">
        <v>2148</v>
      </c>
      <c r="E1" s="452" t="s">
        <v>2149</v>
      </c>
      <c r="F1" s="452" t="s">
        <v>2150</v>
      </c>
      <c r="G1" s="452" t="s">
        <v>559</v>
      </c>
      <c r="H1" s="452" t="s">
        <v>2151</v>
      </c>
      <c r="I1" s="452" t="s">
        <v>2152</v>
      </c>
      <c r="J1" s="452" t="s">
        <v>2153</v>
      </c>
      <c r="K1" s="451" t="s">
        <v>2154</v>
      </c>
    </row>
    <row r="2" spans="1:11" s="23" customFormat="1" ht="34.25" customHeight="1">
      <c r="A2" s="458"/>
      <c r="B2" s="459" t="s">
        <v>2155</v>
      </c>
      <c r="C2" s="460"/>
      <c r="D2" s="460"/>
      <c r="E2" s="460"/>
      <c r="F2" s="460"/>
      <c r="G2" s="460"/>
      <c r="H2" s="460"/>
      <c r="I2" s="460"/>
      <c r="J2" s="460"/>
      <c r="K2" s="461">
        <f>SUM(Table1[[#This Row],[Feasibility]:[Ethics &amp; Potential Unintended Consequences]])</f>
        <v>0</v>
      </c>
    </row>
    <row r="3" spans="1:11" s="23" customFormat="1" ht="32.25" customHeight="1">
      <c r="A3" s="458"/>
      <c r="B3" s="459" t="s">
        <v>2156</v>
      </c>
      <c r="C3" s="460"/>
      <c r="D3" s="460"/>
      <c r="E3" s="460"/>
      <c r="F3" s="460"/>
      <c r="G3" s="460"/>
      <c r="H3" s="460"/>
      <c r="I3" s="460"/>
      <c r="J3" s="460"/>
      <c r="K3" s="461">
        <f>SUM(Table1[[#This Row],[Feasibility]:[Ethics &amp; Potential Unintended Consequences]])</f>
        <v>0</v>
      </c>
    </row>
    <row r="4" spans="1:11" s="23" customFormat="1" ht="32.25" customHeight="1">
      <c r="A4" s="458"/>
      <c r="B4" s="462" t="s">
        <v>2157</v>
      </c>
      <c r="C4" s="460"/>
      <c r="D4" s="460"/>
      <c r="E4" s="460"/>
      <c r="F4" s="460"/>
      <c r="G4" s="460"/>
      <c r="H4" s="460"/>
      <c r="I4" s="460"/>
      <c r="J4" s="460"/>
      <c r="K4" s="461">
        <f>SUM(Table1[[#This Row],[Feasibility]:[Ethics &amp; Potential Unintended Consequences]])</f>
        <v>0</v>
      </c>
    </row>
    <row r="5" spans="1:11" s="23" customFormat="1" ht="32.25" customHeight="1">
      <c r="A5" s="458"/>
      <c r="B5" s="460"/>
      <c r="C5" s="460"/>
      <c r="D5" s="460"/>
      <c r="E5" s="460"/>
      <c r="F5" s="460"/>
      <c r="G5" s="460"/>
      <c r="H5" s="460"/>
      <c r="I5" s="460"/>
      <c r="J5" s="460"/>
      <c r="K5" s="461">
        <f>SUM(Table1[[#This Row],[Feasibility]:[Ethics &amp; Potential Unintended Consequences]])</f>
        <v>0</v>
      </c>
    </row>
    <row r="6" spans="1:11" s="23" customFormat="1" ht="32.25" customHeight="1">
      <c r="A6" s="458"/>
      <c r="B6" s="460"/>
      <c r="C6" s="460"/>
      <c r="D6" s="460"/>
      <c r="E6" s="460"/>
      <c r="F6" s="460"/>
      <c r="G6" s="460"/>
      <c r="H6" s="460"/>
      <c r="I6" s="460"/>
      <c r="J6" s="460"/>
      <c r="K6" s="461">
        <f>SUM(Table1[[#This Row],[Feasibility]:[Ethics &amp; Potential Unintended Consequences]])</f>
        <v>0</v>
      </c>
    </row>
    <row r="7" spans="1:11" s="23" customFormat="1" ht="32.25" customHeight="1">
      <c r="A7" s="458"/>
      <c r="B7" s="460"/>
      <c r="C7" s="460"/>
      <c r="D7" s="460"/>
      <c r="E7" s="460"/>
      <c r="F7" s="460"/>
      <c r="G7" s="460"/>
      <c r="H7" s="460"/>
      <c r="I7" s="460"/>
      <c r="J7" s="460"/>
      <c r="K7" s="461">
        <f>SUM(Table1[[#This Row],[Feasibility]:[Ethics &amp; Potential Unintended Consequences]])</f>
        <v>0</v>
      </c>
    </row>
    <row r="8" spans="1:11" s="23" customFormat="1" ht="32.25" customHeight="1">
      <c r="A8" s="458"/>
      <c r="B8" s="460"/>
      <c r="C8" s="460"/>
      <c r="D8" s="460"/>
      <c r="E8" s="460"/>
      <c r="F8" s="460"/>
      <c r="G8" s="460"/>
      <c r="H8" s="460"/>
      <c r="I8" s="460"/>
      <c r="J8" s="460"/>
      <c r="K8" s="461">
        <f>SUM(Table1[[#This Row],[Feasibility]:[Ethics &amp; Potential Unintended Consequences]])</f>
        <v>0</v>
      </c>
    </row>
    <row r="9" spans="1:11" s="23" customFormat="1" ht="32.25" customHeight="1">
      <c r="A9" s="458"/>
      <c r="B9" s="456"/>
      <c r="C9" s="456"/>
      <c r="D9" s="456"/>
      <c r="E9" s="456"/>
      <c r="F9" s="456"/>
      <c r="G9" s="456"/>
      <c r="H9" s="456"/>
      <c r="I9" s="456"/>
      <c r="J9" s="456"/>
      <c r="K9" s="461">
        <f>SUM(Table1[[#This Row],[Feasibility]:[Ethics &amp; Potential Unintended Consequences]])</f>
        <v>0</v>
      </c>
    </row>
    <row r="10" spans="1:11" s="23" customFormat="1" ht="32.25" customHeight="1">
      <c r="A10" s="458"/>
      <c r="B10" s="456"/>
      <c r="C10" s="456"/>
      <c r="D10" s="456"/>
      <c r="E10" s="456"/>
      <c r="F10" s="456"/>
      <c r="G10" s="456"/>
      <c r="H10" s="456"/>
      <c r="I10" s="456"/>
      <c r="J10" s="456"/>
      <c r="K10" s="461">
        <f>SUM(Table1[[#This Row],[Feasibility]:[Ethics &amp; Potential Unintended Consequences]])</f>
        <v>0</v>
      </c>
    </row>
    <row r="11" spans="1:11" s="23" customFormat="1" ht="32.25" customHeight="1">
      <c r="A11" s="458"/>
      <c r="B11" s="456"/>
      <c r="C11" s="456"/>
      <c r="D11" s="456"/>
      <c r="E11" s="456"/>
      <c r="F11" s="456"/>
      <c r="G11" s="456"/>
      <c r="H11" s="456"/>
      <c r="I11" s="456"/>
      <c r="J11" s="456"/>
      <c r="K11" s="461">
        <f>SUM(Table1[[#This Row],[Feasibility]:[Ethics &amp; Potential Unintended Consequences]])</f>
        <v>0</v>
      </c>
    </row>
    <row r="12" spans="1:11" s="23" customFormat="1" ht="32.25" customHeight="1">
      <c r="A12" s="458"/>
      <c r="B12" s="456"/>
      <c r="C12" s="456"/>
      <c r="D12" s="456"/>
      <c r="E12" s="456"/>
      <c r="F12" s="456"/>
      <c r="G12" s="456"/>
      <c r="H12" s="456"/>
      <c r="I12" s="456"/>
      <c r="J12" s="456"/>
      <c r="K12" s="461">
        <f>SUM(Table1[[#This Row],[Feasibility]:[Ethics &amp; Potential Unintended Consequences]])</f>
        <v>0</v>
      </c>
    </row>
    <row r="13" spans="1:11" s="23" customFormat="1" ht="32.25" customHeight="1">
      <c r="A13" s="458"/>
      <c r="B13" s="456"/>
      <c r="C13" s="456"/>
      <c r="D13" s="456"/>
      <c r="E13" s="456"/>
      <c r="F13" s="456"/>
      <c r="G13" s="456"/>
      <c r="H13" s="456"/>
      <c r="I13" s="456"/>
      <c r="J13" s="456"/>
      <c r="K13" s="461">
        <f>SUM(Table1[[#This Row],[Feasibility]:[Ethics &amp; Potential Unintended Consequences]])</f>
        <v>0</v>
      </c>
    </row>
    <row r="14" spans="1:11" s="23" customFormat="1" ht="32.25" customHeight="1">
      <c r="A14" s="458"/>
      <c r="B14" s="456"/>
      <c r="C14" s="456"/>
      <c r="D14" s="456"/>
      <c r="E14" s="456"/>
      <c r="F14" s="456"/>
      <c r="G14" s="456"/>
      <c r="H14" s="456"/>
      <c r="I14" s="456"/>
      <c r="J14" s="456"/>
      <c r="K14" s="461">
        <f>SUM(Table1[[#This Row],[Feasibility]:[Ethics &amp; Potential Unintended Consequences]])</f>
        <v>0</v>
      </c>
    </row>
    <row r="15" spans="1:11" s="23" customFormat="1" ht="32.25" customHeight="1">
      <c r="A15" s="458"/>
      <c r="B15" s="456"/>
      <c r="C15" s="456"/>
      <c r="D15" s="456"/>
      <c r="E15" s="456"/>
      <c r="F15" s="456"/>
      <c r="G15" s="456"/>
      <c r="H15" s="456"/>
      <c r="I15" s="456"/>
      <c r="J15" s="456"/>
      <c r="K15" s="461">
        <f>SUM(Table1[[#This Row],[Feasibility]:[Ethics &amp; Potential Unintended Consequences]])</f>
        <v>0</v>
      </c>
    </row>
    <row r="16" spans="1:11" s="23" customFormat="1" ht="32.25" customHeight="1">
      <c r="A16" s="458"/>
      <c r="B16" s="456"/>
      <c r="C16" s="456"/>
      <c r="D16" s="456"/>
      <c r="E16" s="456"/>
      <c r="F16" s="456"/>
      <c r="G16" s="456"/>
      <c r="H16" s="456"/>
      <c r="I16" s="456"/>
      <c r="J16" s="456"/>
      <c r="K16" s="461">
        <f>SUM(Table1[[#This Row],[Feasibility]:[Ethics &amp; Potential Unintended Consequences]])</f>
        <v>0</v>
      </c>
    </row>
    <row r="17" spans="1:11" s="23" customFormat="1" ht="32.25" customHeight="1">
      <c r="A17" s="458"/>
      <c r="B17" s="456"/>
      <c r="C17" s="456"/>
      <c r="D17" s="456"/>
      <c r="E17" s="456"/>
      <c r="F17" s="456"/>
      <c r="G17" s="456"/>
      <c r="H17" s="456"/>
      <c r="I17" s="456"/>
      <c r="J17" s="456"/>
      <c r="K17" s="461">
        <f>SUM(Table1[[#This Row],[Feasibility]:[Ethics &amp; Potential Unintended Consequences]])</f>
        <v>0</v>
      </c>
    </row>
    <row r="18" spans="1:11" s="23" customFormat="1" ht="32.25" customHeight="1">
      <c r="A18" s="458"/>
      <c r="B18" s="456"/>
      <c r="C18" s="456"/>
      <c r="D18" s="456"/>
      <c r="E18" s="456"/>
      <c r="F18" s="456"/>
      <c r="G18" s="456"/>
      <c r="H18" s="456"/>
      <c r="I18" s="456"/>
      <c r="J18" s="456"/>
      <c r="K18" s="461">
        <f>SUM(Table1[[#This Row],[Feasibility]:[Ethics &amp; Potential Unintended Consequences]])</f>
        <v>0</v>
      </c>
    </row>
    <row r="19" spans="1:11" s="23" customFormat="1" ht="32.25" customHeight="1">
      <c r="A19" s="458"/>
      <c r="B19" s="456"/>
      <c r="C19" s="456"/>
      <c r="D19" s="456"/>
      <c r="E19" s="456"/>
      <c r="F19" s="456"/>
      <c r="G19" s="456"/>
      <c r="H19" s="456"/>
      <c r="I19" s="456"/>
      <c r="J19" s="456"/>
      <c r="K19" s="461">
        <f>SUM(Table1[[#This Row],[Feasibility]:[Ethics &amp; Potential Unintended Consequences]])</f>
        <v>0</v>
      </c>
    </row>
    <row r="20" spans="1:11" s="23" customFormat="1" ht="32.25" customHeight="1">
      <c r="A20" s="458"/>
      <c r="B20" s="456"/>
      <c r="C20" s="456"/>
      <c r="D20" s="456"/>
      <c r="E20" s="456"/>
      <c r="F20" s="456"/>
      <c r="G20" s="456"/>
      <c r="H20" s="456"/>
      <c r="I20" s="456"/>
      <c r="J20" s="456"/>
      <c r="K20" s="461">
        <f>SUM(Table1[[#This Row],[Feasibility]:[Ethics &amp; Potential Unintended Consequences]])</f>
        <v>0</v>
      </c>
    </row>
    <row r="21" spans="1:11" s="23" customFormat="1" ht="32.25" customHeight="1">
      <c r="A21" s="458"/>
      <c r="B21" s="456"/>
      <c r="C21" s="456"/>
      <c r="D21" s="456"/>
      <c r="E21" s="456"/>
      <c r="F21" s="456"/>
      <c r="G21" s="456"/>
      <c r="H21" s="456"/>
      <c r="I21" s="456"/>
      <c r="J21" s="456"/>
      <c r="K21" s="461">
        <f>SUM(Table1[[#This Row],[Feasibility]:[Ethics &amp; Potential Unintended Consequences]])</f>
        <v>0</v>
      </c>
    </row>
    <row r="22" spans="1:11" s="23" customFormat="1" ht="32.25" customHeight="1">
      <c r="A22" s="454"/>
      <c r="K22" s="457">
        <f>SUM(Table1[SCORE])</f>
        <v>0</v>
      </c>
    </row>
  </sheetData>
  <dataValidations count="1">
    <dataValidation type="list" allowBlank="1" showInputMessage="1" showErrorMessage="1" sqref="C2:J21" xr:uid="{073DF045-2EFD-40B0-89DB-E9465270325A}">
      <formula1>"1,2,3"</formula1>
    </dataValidation>
  </dataValidations>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AD377-C06D-4F04-A79D-F09496CCBEF5}">
  <sheetPr>
    <tabColor theme="9"/>
  </sheetPr>
  <dimension ref="A1:F8"/>
  <sheetViews>
    <sheetView zoomScale="55" zoomScaleNormal="55" workbookViewId="0">
      <pane ySplit="2" topLeftCell="A4" activePane="bottomLeft" state="frozen"/>
      <selection pane="bottomLeft" activeCell="B3" sqref="B3"/>
    </sheetView>
  </sheetViews>
  <sheetFormatPr defaultColWidth="8.83203125" defaultRowHeight="15.5"/>
  <cols>
    <col min="1" max="1" width="25.6640625" customWidth="1"/>
    <col min="2" max="4" width="25.6640625" style="168" customWidth="1"/>
    <col min="5" max="6" width="25.6640625" customWidth="1"/>
  </cols>
  <sheetData>
    <row r="1" spans="1:6" ht="21">
      <c r="A1" s="682" t="s">
        <v>2158</v>
      </c>
      <c r="B1" s="682"/>
      <c r="C1" s="682"/>
      <c r="D1" s="682"/>
      <c r="E1" s="682"/>
      <c r="F1" s="682"/>
    </row>
    <row r="2" spans="1:6">
      <c r="A2" s="169" t="s">
        <v>2159</v>
      </c>
      <c r="B2" s="170" t="s">
        <v>2160</v>
      </c>
      <c r="C2" s="170" t="s">
        <v>1445</v>
      </c>
      <c r="D2" s="170" t="s">
        <v>2161</v>
      </c>
      <c r="E2" s="169" t="s">
        <v>2162</v>
      </c>
      <c r="F2" s="169" t="s">
        <v>2163</v>
      </c>
    </row>
    <row r="3" spans="1:6" ht="160.5" customHeight="1">
      <c r="A3" s="171" t="s">
        <v>2164</v>
      </c>
      <c r="B3" s="172" t="s">
        <v>2165</v>
      </c>
      <c r="C3" s="172" t="s">
        <v>2166</v>
      </c>
      <c r="D3" s="172" t="s">
        <v>2167</v>
      </c>
      <c r="E3" s="173"/>
      <c r="F3" s="65"/>
    </row>
    <row r="4" spans="1:6" ht="232.5">
      <c r="A4" s="171" t="s">
        <v>2168</v>
      </c>
      <c r="B4" s="172" t="s">
        <v>2169</v>
      </c>
      <c r="C4" s="172" t="s">
        <v>2170</v>
      </c>
      <c r="D4" s="172" t="s">
        <v>2171</v>
      </c>
      <c r="E4" s="172" t="s">
        <v>2172</v>
      </c>
      <c r="F4" s="65"/>
    </row>
    <row r="5" spans="1:6" ht="409.5" customHeight="1">
      <c r="A5" s="171" t="s">
        <v>2173</v>
      </c>
      <c r="B5" s="172" t="s">
        <v>2174</v>
      </c>
      <c r="C5" s="172" t="s">
        <v>2175</v>
      </c>
      <c r="D5" s="172"/>
      <c r="E5" s="172" t="s">
        <v>2176</v>
      </c>
      <c r="F5" s="172" t="s">
        <v>2177</v>
      </c>
    </row>
    <row r="6" spans="1:6" ht="93">
      <c r="A6" s="171" t="s">
        <v>552</v>
      </c>
      <c r="B6" s="172" t="s">
        <v>2178</v>
      </c>
      <c r="C6" s="172" t="s">
        <v>2179</v>
      </c>
      <c r="D6" s="172" t="s">
        <v>2180</v>
      </c>
      <c r="E6" s="172" t="s">
        <v>2181</v>
      </c>
      <c r="F6" s="65"/>
    </row>
    <row r="7" spans="1:6" ht="139.5">
      <c r="A7" s="171" t="s">
        <v>2182</v>
      </c>
      <c r="B7" s="172" t="s">
        <v>2183</v>
      </c>
      <c r="C7" s="172" t="s">
        <v>2184</v>
      </c>
      <c r="D7" s="172" t="s">
        <v>1702</v>
      </c>
      <c r="E7" s="172"/>
      <c r="F7" s="65"/>
    </row>
    <row r="8" spans="1:6" ht="108.5">
      <c r="A8" s="171" t="s">
        <v>725</v>
      </c>
      <c r="B8" s="172" t="s">
        <v>2185</v>
      </c>
      <c r="C8" s="172" t="s">
        <v>2186</v>
      </c>
      <c r="D8" s="172" t="s">
        <v>2187</v>
      </c>
      <c r="E8" s="172"/>
      <c r="F8" s="65"/>
    </row>
  </sheetData>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25BEF-3E34-4F80-B571-F474BBC5BE88}">
  <sheetPr>
    <tabColor theme="4"/>
  </sheetPr>
  <dimension ref="A1:N28"/>
  <sheetViews>
    <sheetView zoomScale="55" zoomScaleNormal="55" workbookViewId="0">
      <selection activeCell="K31" sqref="K31"/>
    </sheetView>
  </sheetViews>
  <sheetFormatPr defaultColWidth="8.83203125" defaultRowHeight="15.5"/>
  <sheetData>
    <row r="1" spans="1:14">
      <c r="A1" s="488" t="s">
        <v>54</v>
      </c>
      <c r="B1" s="489"/>
      <c r="C1" s="489"/>
      <c r="D1" s="489"/>
      <c r="E1" s="489"/>
      <c r="F1" s="489"/>
      <c r="G1" s="489"/>
      <c r="H1" s="489"/>
      <c r="I1" s="489"/>
      <c r="J1" s="489"/>
      <c r="K1" s="489"/>
    </row>
    <row r="2" spans="1:14">
      <c r="A2" s="489"/>
      <c r="B2" s="489"/>
      <c r="C2" s="489"/>
      <c r="D2" s="489"/>
      <c r="E2" s="489"/>
      <c r="F2" s="489"/>
      <c r="G2" s="489"/>
      <c r="H2" s="489"/>
      <c r="I2" s="489"/>
      <c r="J2" s="489"/>
      <c r="K2" s="489"/>
    </row>
    <row r="3" spans="1:14">
      <c r="A3" s="489"/>
      <c r="B3" s="489"/>
      <c r="C3" s="489"/>
      <c r="D3" s="489"/>
      <c r="E3" s="489"/>
      <c r="F3" s="489"/>
      <c r="G3" s="489"/>
      <c r="H3" s="489"/>
      <c r="I3" s="489"/>
      <c r="J3" s="489"/>
      <c r="K3" s="489"/>
    </row>
    <row r="4" spans="1:14">
      <c r="A4" s="489"/>
      <c r="B4" s="489"/>
      <c r="C4" s="489"/>
      <c r="D4" s="489"/>
      <c r="E4" s="489"/>
      <c r="F4" s="489"/>
      <c r="G4" s="489"/>
      <c r="H4" s="489"/>
      <c r="I4" s="489"/>
      <c r="J4" s="489"/>
      <c r="K4" s="489"/>
    </row>
    <row r="5" spans="1:14">
      <c r="A5" s="489"/>
      <c r="B5" s="489"/>
      <c r="C5" s="489"/>
      <c r="D5" s="489"/>
      <c r="E5" s="489"/>
      <c r="F5" s="489"/>
      <c r="G5" s="489"/>
      <c r="H5" s="489"/>
      <c r="I5" s="489"/>
      <c r="J5" s="489"/>
      <c r="K5" s="489"/>
    </row>
    <row r="6" spans="1:14">
      <c r="A6" s="489"/>
      <c r="B6" s="489"/>
      <c r="C6" s="489"/>
      <c r="D6" s="489"/>
      <c r="E6" s="489"/>
      <c r="F6" s="489"/>
      <c r="G6" s="489"/>
      <c r="H6" s="489"/>
      <c r="I6" s="489"/>
      <c r="J6" s="489"/>
      <c r="K6" s="489"/>
    </row>
    <row r="8" spans="1:14" ht="15.75" customHeight="1">
      <c r="A8" s="488" t="s">
        <v>55</v>
      </c>
      <c r="B8" s="488"/>
      <c r="C8" s="488"/>
      <c r="D8" s="488"/>
      <c r="E8" s="488"/>
      <c r="F8" s="488"/>
      <c r="H8" s="488" t="s">
        <v>56</v>
      </c>
      <c r="I8" s="489"/>
      <c r="J8" s="489"/>
      <c r="K8" s="489"/>
      <c r="L8" s="489"/>
      <c r="M8" s="489"/>
      <c r="N8" s="489"/>
    </row>
    <row r="9" spans="1:14">
      <c r="A9" s="488"/>
      <c r="B9" s="488"/>
      <c r="C9" s="488"/>
      <c r="D9" s="488"/>
      <c r="E9" s="488"/>
      <c r="F9" s="488"/>
      <c r="H9" s="489"/>
      <c r="I9" s="489"/>
      <c r="J9" s="489"/>
      <c r="K9" s="489"/>
      <c r="L9" s="489"/>
      <c r="M9" s="489"/>
      <c r="N9" s="489"/>
    </row>
    <row r="10" spans="1:14">
      <c r="A10" s="488"/>
      <c r="B10" s="488"/>
      <c r="C10" s="488"/>
      <c r="D10" s="488"/>
      <c r="E10" s="488"/>
      <c r="F10" s="488"/>
      <c r="H10" s="489"/>
      <c r="I10" s="489"/>
      <c r="J10" s="489"/>
      <c r="K10" s="489"/>
      <c r="L10" s="489"/>
      <c r="M10" s="489"/>
      <c r="N10" s="489"/>
    </row>
    <row r="11" spans="1:14">
      <c r="A11" s="488"/>
      <c r="B11" s="488"/>
      <c r="C11" s="488"/>
      <c r="D11" s="488"/>
      <c r="E11" s="488"/>
      <c r="F11" s="488"/>
      <c r="H11" s="489"/>
      <c r="I11" s="489"/>
      <c r="J11" s="489"/>
      <c r="K11" s="489"/>
      <c r="L11" s="489"/>
      <c r="M11" s="489"/>
      <c r="N11" s="489"/>
    </row>
    <row r="12" spans="1:14">
      <c r="A12" s="488"/>
      <c r="B12" s="488"/>
      <c r="C12" s="488"/>
      <c r="D12" s="488"/>
      <c r="E12" s="488"/>
      <c r="F12" s="488"/>
      <c r="H12" s="489"/>
      <c r="I12" s="489"/>
      <c r="J12" s="489"/>
      <c r="K12" s="489"/>
      <c r="L12" s="489"/>
      <c r="M12" s="489"/>
      <c r="N12" s="489"/>
    </row>
    <row r="13" spans="1:14">
      <c r="A13" s="488"/>
      <c r="B13" s="488"/>
      <c r="C13" s="488"/>
      <c r="D13" s="488"/>
      <c r="E13" s="488"/>
      <c r="F13" s="488"/>
      <c r="H13" s="489"/>
      <c r="I13" s="489"/>
      <c r="J13" s="489"/>
      <c r="K13" s="489"/>
      <c r="L13" s="489"/>
      <c r="M13" s="489"/>
      <c r="N13" s="489"/>
    </row>
    <row r="14" spans="1:14">
      <c r="A14" s="488"/>
      <c r="B14" s="488"/>
      <c r="C14" s="488"/>
      <c r="D14" s="488"/>
      <c r="E14" s="488"/>
      <c r="F14" s="488"/>
      <c r="H14" s="489"/>
      <c r="I14" s="489"/>
      <c r="J14" s="489"/>
      <c r="K14" s="489"/>
      <c r="L14" s="489"/>
      <c r="M14" s="489"/>
      <c r="N14" s="489"/>
    </row>
    <row r="15" spans="1:14">
      <c r="A15" s="488"/>
      <c r="B15" s="488"/>
      <c r="C15" s="488"/>
      <c r="D15" s="488"/>
      <c r="E15" s="488"/>
      <c r="F15" s="488"/>
      <c r="H15" s="489"/>
      <c r="I15" s="489"/>
      <c r="J15" s="489"/>
      <c r="K15" s="489"/>
      <c r="L15" s="489"/>
      <c r="M15" s="489"/>
      <c r="N15" s="489"/>
    </row>
    <row r="16" spans="1:14">
      <c r="A16" s="488"/>
      <c r="B16" s="488"/>
      <c r="C16" s="488"/>
      <c r="D16" s="488"/>
      <c r="E16" s="488"/>
      <c r="F16" s="488"/>
      <c r="H16" s="489"/>
      <c r="I16" s="489"/>
      <c r="J16" s="489"/>
      <c r="K16" s="489"/>
      <c r="L16" s="489"/>
      <c r="M16" s="489"/>
      <c r="N16" s="489"/>
    </row>
    <row r="17" spans="1:14">
      <c r="A17" s="488"/>
      <c r="B17" s="488"/>
      <c r="C17" s="488"/>
      <c r="D17" s="488"/>
      <c r="E17" s="488"/>
      <c r="F17" s="488"/>
      <c r="H17" s="489"/>
      <c r="I17" s="489"/>
      <c r="J17" s="489"/>
      <c r="K17" s="489"/>
      <c r="L17" s="489"/>
      <c r="M17" s="489"/>
      <c r="N17" s="489"/>
    </row>
    <row r="18" spans="1:14">
      <c r="A18" s="488"/>
      <c r="B18" s="488"/>
      <c r="C18" s="488"/>
      <c r="D18" s="488"/>
      <c r="E18" s="488"/>
      <c r="F18" s="488"/>
      <c r="H18" s="489"/>
      <c r="I18" s="489"/>
      <c r="J18" s="489"/>
      <c r="K18" s="489"/>
      <c r="L18" s="489"/>
      <c r="M18" s="489"/>
      <c r="N18" s="489"/>
    </row>
    <row r="19" spans="1:14">
      <c r="A19" s="488"/>
      <c r="B19" s="488"/>
      <c r="C19" s="488"/>
      <c r="D19" s="488"/>
      <c r="E19" s="488"/>
      <c r="F19" s="488"/>
      <c r="H19" s="489"/>
      <c r="I19" s="489"/>
      <c r="J19" s="489"/>
      <c r="K19" s="489"/>
      <c r="L19" s="489"/>
      <c r="M19" s="489"/>
      <c r="N19" s="489"/>
    </row>
    <row r="20" spans="1:14">
      <c r="A20" s="488"/>
      <c r="B20" s="488"/>
      <c r="C20" s="488"/>
      <c r="D20" s="488"/>
      <c r="E20" s="488"/>
      <c r="F20" s="488"/>
      <c r="H20" s="489"/>
      <c r="I20" s="489"/>
      <c r="J20" s="489"/>
      <c r="K20" s="489"/>
      <c r="L20" s="489"/>
      <c r="M20" s="489"/>
      <c r="N20" s="489"/>
    </row>
    <row r="21" spans="1:14">
      <c r="A21" s="488"/>
      <c r="B21" s="488"/>
      <c r="C21" s="488"/>
      <c r="D21" s="488"/>
      <c r="E21" s="488"/>
      <c r="F21" s="488"/>
      <c r="H21" s="489"/>
      <c r="I21" s="489"/>
      <c r="J21" s="489"/>
      <c r="K21" s="489"/>
      <c r="L21" s="489"/>
      <c r="M21" s="489"/>
      <c r="N21" s="489"/>
    </row>
    <row r="22" spans="1:14">
      <c r="A22" s="488"/>
      <c r="B22" s="488"/>
      <c r="C22" s="488"/>
      <c r="D22" s="488"/>
      <c r="E22" s="488"/>
      <c r="F22" s="488"/>
      <c r="H22" s="489"/>
      <c r="I22" s="489"/>
      <c r="J22" s="489"/>
      <c r="K22" s="489"/>
      <c r="L22" s="489"/>
      <c r="M22" s="489"/>
      <c r="N22" s="489"/>
    </row>
    <row r="23" spans="1:14">
      <c r="A23" s="488"/>
      <c r="B23" s="488"/>
      <c r="C23" s="488"/>
      <c r="D23" s="488"/>
      <c r="E23" s="488"/>
      <c r="F23" s="488"/>
      <c r="H23" s="489"/>
      <c r="I23" s="489"/>
      <c r="J23" s="489"/>
      <c r="K23" s="489"/>
      <c r="L23" s="489"/>
      <c r="M23" s="489"/>
      <c r="N23" s="489"/>
    </row>
    <row r="24" spans="1:14">
      <c r="A24" s="488"/>
      <c r="B24" s="488"/>
      <c r="C24" s="488"/>
      <c r="D24" s="488"/>
      <c r="E24" s="488"/>
      <c r="F24" s="488"/>
      <c r="H24" s="489"/>
      <c r="I24" s="489"/>
      <c r="J24" s="489"/>
      <c r="K24" s="489"/>
      <c r="L24" s="489"/>
      <c r="M24" s="489"/>
      <c r="N24" s="489"/>
    </row>
    <row r="25" spans="1:14">
      <c r="A25" s="488"/>
      <c r="B25" s="488"/>
      <c r="C25" s="488"/>
      <c r="D25" s="488"/>
      <c r="E25" s="488"/>
      <c r="F25" s="488"/>
      <c r="H25" s="489"/>
      <c r="I25" s="489"/>
      <c r="J25" s="489"/>
      <c r="K25" s="489"/>
      <c r="L25" s="489"/>
      <c r="M25" s="489"/>
      <c r="N25" s="489"/>
    </row>
    <row r="26" spans="1:14">
      <c r="H26" s="489"/>
      <c r="I26" s="489"/>
      <c r="J26" s="489"/>
      <c r="K26" s="489"/>
      <c r="L26" s="489"/>
      <c r="M26" s="489"/>
      <c r="N26" s="489"/>
    </row>
    <row r="27" spans="1:14">
      <c r="H27" s="489"/>
      <c r="I27" s="489"/>
      <c r="J27" s="489"/>
      <c r="K27" s="489"/>
      <c r="L27" s="489"/>
      <c r="M27" s="489"/>
      <c r="N27" s="489"/>
    </row>
    <row r="28" spans="1:14">
      <c r="H28" s="489"/>
      <c r="I28" s="489"/>
      <c r="J28" s="489"/>
      <c r="K28" s="489"/>
      <c r="L28" s="489"/>
      <c r="M28" s="489"/>
      <c r="N28" s="489"/>
    </row>
  </sheetData>
  <mergeCells count="3">
    <mergeCell ref="A1:K6"/>
    <mergeCell ref="A8:F25"/>
    <mergeCell ref="H8:N2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4954-689A-D04A-8C3C-6F0C525BE746}">
  <sheetPr>
    <tabColor rgb="FF7030A0"/>
  </sheetPr>
  <dimension ref="A1:B44"/>
  <sheetViews>
    <sheetView topLeftCell="A9" zoomScaleNormal="100" workbookViewId="0">
      <selection activeCell="C1" sqref="C1"/>
    </sheetView>
  </sheetViews>
  <sheetFormatPr defaultColWidth="11" defaultRowHeight="15.5"/>
  <cols>
    <col min="1" max="1" width="61.83203125" customWidth="1"/>
    <col min="2" max="2" width="65.5" customWidth="1"/>
  </cols>
  <sheetData>
    <row r="1" spans="1:2" ht="30" customHeight="1">
      <c r="A1" s="498" t="s">
        <v>57</v>
      </c>
      <c r="B1" s="498"/>
    </row>
    <row r="3" spans="1:2">
      <c r="A3" s="501" t="s">
        <v>58</v>
      </c>
      <c r="B3" s="502"/>
    </row>
    <row r="4" spans="1:2">
      <c r="A4" s="503"/>
      <c r="B4" s="504"/>
    </row>
    <row r="5" spans="1:2">
      <c r="A5" s="15" t="s">
        <v>59</v>
      </c>
      <c r="B5" s="16" t="s">
        <v>60</v>
      </c>
    </row>
    <row r="6" spans="1:2" ht="30" customHeight="1">
      <c r="A6" s="499" t="s">
        <v>61</v>
      </c>
      <c r="B6" s="500"/>
    </row>
    <row r="7" spans="1:2" ht="62.25" customHeight="1">
      <c r="A7" s="17" t="s">
        <v>62</v>
      </c>
      <c r="B7" s="64" t="s">
        <v>63</v>
      </c>
    </row>
    <row r="8" spans="1:2" ht="62.25" customHeight="1">
      <c r="A8" s="17" t="s">
        <v>64</v>
      </c>
      <c r="B8" s="64" t="s">
        <v>65</v>
      </c>
    </row>
    <row r="9" spans="1:2" ht="62.25" customHeight="1">
      <c r="A9" s="19" t="s">
        <v>66</v>
      </c>
      <c r="B9" s="64" t="s">
        <v>67</v>
      </c>
    </row>
    <row r="10" spans="1:2" ht="62.25" customHeight="1">
      <c r="A10" s="17" t="s">
        <v>68</v>
      </c>
      <c r="B10" s="18" t="s">
        <v>69</v>
      </c>
    </row>
    <row r="11" spans="1:2" ht="62.25" customHeight="1">
      <c r="A11" s="19" t="s">
        <v>70</v>
      </c>
      <c r="B11" s="18" t="s">
        <v>69</v>
      </c>
    </row>
    <row r="12" spans="1:2" ht="62.25" customHeight="1">
      <c r="A12" s="17" t="s">
        <v>71</v>
      </c>
      <c r="B12" s="18" t="s">
        <v>69</v>
      </c>
    </row>
    <row r="13" spans="1:2" ht="62.25" customHeight="1">
      <c r="A13" s="19" t="s">
        <v>72</v>
      </c>
      <c r="B13" s="18" t="s">
        <v>73</v>
      </c>
    </row>
    <row r="14" spans="1:2" ht="62.25" customHeight="1">
      <c r="A14" s="17" t="s">
        <v>74</v>
      </c>
      <c r="B14" s="18" t="s">
        <v>75</v>
      </c>
    </row>
    <row r="15" spans="1:2" ht="62.25" customHeight="1">
      <c r="A15" s="19" t="s">
        <v>76</v>
      </c>
      <c r="B15" s="18" t="s">
        <v>77</v>
      </c>
    </row>
    <row r="16" spans="1:2" ht="62.25" customHeight="1">
      <c r="A16" s="17" t="s">
        <v>78</v>
      </c>
      <c r="B16" s="18" t="s">
        <v>79</v>
      </c>
    </row>
    <row r="17" spans="1:2">
      <c r="A17" s="490" t="s">
        <v>80</v>
      </c>
      <c r="B17" s="505"/>
    </row>
    <row r="18" spans="1:2">
      <c r="A18" s="506"/>
      <c r="B18" s="507"/>
    </row>
    <row r="19" spans="1:2" ht="62.25" customHeight="1">
      <c r="A19" s="19" t="s">
        <v>81</v>
      </c>
      <c r="B19" s="18" t="s">
        <v>82</v>
      </c>
    </row>
    <row r="20" spans="1:2" ht="62.25" customHeight="1">
      <c r="A20" s="19" t="s">
        <v>83</v>
      </c>
      <c r="B20" s="18" t="s">
        <v>84</v>
      </c>
    </row>
    <row r="21" spans="1:2" ht="62.25" customHeight="1">
      <c r="A21" s="17" t="s">
        <v>85</v>
      </c>
      <c r="B21" s="18" t="s">
        <v>86</v>
      </c>
    </row>
    <row r="22" spans="1:2">
      <c r="A22" s="508" t="s">
        <v>87</v>
      </c>
      <c r="B22" s="505"/>
    </row>
    <row r="23" spans="1:2">
      <c r="A23" s="506"/>
      <c r="B23" s="507"/>
    </row>
    <row r="24" spans="1:2" ht="62.25" customHeight="1">
      <c r="A24" s="17" t="s">
        <v>88</v>
      </c>
      <c r="B24" s="18" t="s">
        <v>89</v>
      </c>
    </row>
    <row r="25" spans="1:2" ht="62.25" customHeight="1">
      <c r="A25" s="17" t="s">
        <v>90</v>
      </c>
      <c r="B25" s="18" t="s">
        <v>91</v>
      </c>
    </row>
    <row r="26" spans="1:2" ht="62.25" customHeight="1">
      <c r="A26" s="19" t="s">
        <v>92</v>
      </c>
      <c r="B26" s="18" t="s">
        <v>93</v>
      </c>
    </row>
    <row r="27" spans="1:2" ht="62.25" customHeight="1">
      <c r="A27" s="17" t="s">
        <v>94</v>
      </c>
      <c r="B27" s="18" t="s">
        <v>93</v>
      </c>
    </row>
    <row r="28" spans="1:2" ht="62.25" customHeight="1">
      <c r="A28" s="494" t="s">
        <v>95</v>
      </c>
      <c r="B28" s="496" t="s">
        <v>96</v>
      </c>
    </row>
    <row r="29" spans="1:2" ht="62.25" customHeight="1">
      <c r="A29" s="495"/>
      <c r="B29" s="497"/>
    </row>
    <row r="30" spans="1:2" ht="62.25" customHeight="1">
      <c r="A30" s="19" t="s">
        <v>97</v>
      </c>
      <c r="B30" s="18" t="s">
        <v>93</v>
      </c>
    </row>
    <row r="31" spans="1:2" ht="62.25" customHeight="1">
      <c r="A31" s="19" t="s">
        <v>98</v>
      </c>
      <c r="B31" s="18" t="s">
        <v>93</v>
      </c>
    </row>
    <row r="32" spans="1:2" ht="62.25" customHeight="1">
      <c r="A32" s="17" t="s">
        <v>99</v>
      </c>
      <c r="B32" s="18" t="s">
        <v>93</v>
      </c>
    </row>
    <row r="33" spans="1:2">
      <c r="A33" s="490" t="s">
        <v>100</v>
      </c>
      <c r="B33" s="491"/>
    </row>
    <row r="34" spans="1:2">
      <c r="A34" s="492"/>
      <c r="B34" s="493"/>
    </row>
    <row r="35" spans="1:2" ht="62.25" customHeight="1">
      <c r="A35" s="17" t="s">
        <v>101</v>
      </c>
      <c r="B35" s="18" t="s">
        <v>102</v>
      </c>
    </row>
    <row r="36" spans="1:2" ht="62.25" customHeight="1">
      <c r="A36" s="17" t="s">
        <v>103</v>
      </c>
      <c r="B36" s="18" t="s">
        <v>104</v>
      </c>
    </row>
    <row r="37" spans="1:2" ht="62.25" customHeight="1">
      <c r="A37" s="20" t="s">
        <v>105</v>
      </c>
      <c r="B37" s="18" t="s">
        <v>106</v>
      </c>
    </row>
    <row r="38" spans="1:2" ht="62.25" customHeight="1" thickBot="1">
      <c r="A38" s="21" t="s">
        <v>107</v>
      </c>
      <c r="B38" s="22" t="s">
        <v>108</v>
      </c>
    </row>
    <row r="39" spans="1:2" ht="33" customHeight="1">
      <c r="A39" s="46"/>
      <c r="B39" s="45"/>
    </row>
    <row r="40" spans="1:2">
      <c r="A40" s="47" t="s">
        <v>109</v>
      </c>
    </row>
    <row r="41" spans="1:2">
      <c r="A41" s="48" t="s">
        <v>110</v>
      </c>
    </row>
    <row r="42" spans="1:2">
      <c r="A42" s="48" t="s">
        <v>111</v>
      </c>
    </row>
    <row r="43" spans="1:2">
      <c r="A43" s="48" t="s">
        <v>112</v>
      </c>
    </row>
    <row r="44" spans="1:2">
      <c r="A44" s="48" t="s">
        <v>113</v>
      </c>
    </row>
  </sheetData>
  <mergeCells count="8">
    <mergeCell ref="A33:B34"/>
    <mergeCell ref="A28:A29"/>
    <mergeCell ref="B28:B29"/>
    <mergeCell ref="A1:B1"/>
    <mergeCell ref="A6:B6"/>
    <mergeCell ref="A3:B4"/>
    <mergeCell ref="A17:B18"/>
    <mergeCell ref="A22:B2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70370-BF1A-4539-881A-A1E3C6850BD4}">
  <sheetPr>
    <tabColor rgb="FF7030A0"/>
  </sheetPr>
  <dimension ref="A1:E44"/>
  <sheetViews>
    <sheetView topLeftCell="A30" zoomScaleNormal="100" workbookViewId="0">
      <selection activeCell="C37" sqref="C37"/>
    </sheetView>
  </sheetViews>
  <sheetFormatPr defaultColWidth="11" defaultRowHeight="15.5"/>
  <cols>
    <col min="1" max="1" width="61.83203125" customWidth="1"/>
    <col min="2" max="2" width="65.5" customWidth="1"/>
    <col min="3" max="3" width="22.33203125" customWidth="1"/>
    <col min="5" max="5" width="55.5" customWidth="1"/>
  </cols>
  <sheetData>
    <row r="1" spans="1:5" ht="30" customHeight="1">
      <c r="A1" s="498" t="s">
        <v>57</v>
      </c>
      <c r="B1" s="498"/>
    </row>
    <row r="3" spans="1:5" ht="15.75" customHeight="1">
      <c r="A3" s="464" t="s">
        <v>58</v>
      </c>
      <c r="B3" s="466"/>
      <c r="C3" s="467"/>
      <c r="D3" s="468"/>
      <c r="E3" s="475" t="s">
        <v>114</v>
      </c>
    </row>
    <row r="4" spans="1:5">
      <c r="A4" s="465"/>
      <c r="B4" s="469"/>
      <c r="D4" s="470"/>
    </row>
    <row r="5" spans="1:5" ht="31">
      <c r="A5" s="471" t="s">
        <v>59</v>
      </c>
      <c r="B5" s="471" t="s">
        <v>60</v>
      </c>
      <c r="C5" s="472" t="s">
        <v>115</v>
      </c>
      <c r="D5" s="472" t="s">
        <v>116</v>
      </c>
      <c r="E5" s="7" t="s">
        <v>117</v>
      </c>
    </row>
    <row r="6" spans="1:5" ht="30" customHeight="1">
      <c r="A6" s="509" t="s">
        <v>61</v>
      </c>
      <c r="B6" s="510"/>
      <c r="C6" s="521"/>
      <c r="D6" s="522"/>
      <c r="E6" s="7" t="s">
        <v>118</v>
      </c>
    </row>
    <row r="7" spans="1:5" ht="62.25" customHeight="1">
      <c r="A7" s="17" t="s">
        <v>62</v>
      </c>
      <c r="B7" s="473" t="s">
        <v>119</v>
      </c>
      <c r="C7" s="66" t="s">
        <v>120</v>
      </c>
      <c r="D7" s="66"/>
      <c r="E7" s="7" t="s">
        <v>121</v>
      </c>
    </row>
    <row r="8" spans="1:5" ht="62.25" customHeight="1">
      <c r="A8" s="17" t="s">
        <v>64</v>
      </c>
      <c r="B8" s="473" t="s">
        <v>122</v>
      </c>
      <c r="C8" s="66" t="s">
        <v>123</v>
      </c>
      <c r="D8" s="66" t="s">
        <v>124</v>
      </c>
      <c r="E8" s="7" t="s">
        <v>125</v>
      </c>
    </row>
    <row r="9" spans="1:5" ht="62.25" customHeight="1">
      <c r="A9" s="19" t="s">
        <v>66</v>
      </c>
      <c r="B9" s="473" t="s">
        <v>126</v>
      </c>
      <c r="C9" s="66" t="s">
        <v>127</v>
      </c>
      <c r="D9" s="66"/>
      <c r="E9" s="7" t="s">
        <v>128</v>
      </c>
    </row>
    <row r="10" spans="1:5" ht="62.25" customHeight="1">
      <c r="A10" s="17" t="s">
        <v>68</v>
      </c>
      <c r="B10" s="463" t="s">
        <v>129</v>
      </c>
      <c r="C10" s="66" t="s">
        <v>130</v>
      </c>
      <c r="D10" s="66"/>
    </row>
    <row r="11" spans="1:5" ht="62.25" customHeight="1">
      <c r="A11" s="19" t="s">
        <v>70</v>
      </c>
      <c r="B11" s="478" t="s">
        <v>131</v>
      </c>
      <c r="C11" s="66" t="s">
        <v>132</v>
      </c>
      <c r="D11" s="66"/>
    </row>
    <row r="12" spans="1:5" ht="62.25" customHeight="1">
      <c r="A12" s="17" t="s">
        <v>71</v>
      </c>
      <c r="B12" s="463" t="s">
        <v>133</v>
      </c>
      <c r="C12" s="66" t="s">
        <v>134</v>
      </c>
      <c r="D12" s="66"/>
    </row>
    <row r="13" spans="1:5" ht="62.25" customHeight="1">
      <c r="A13" s="19" t="s">
        <v>72</v>
      </c>
      <c r="B13" s="463" t="s">
        <v>93</v>
      </c>
      <c r="C13" s="66" t="s">
        <v>135</v>
      </c>
      <c r="D13" s="66"/>
    </row>
    <row r="14" spans="1:5" ht="62.25" customHeight="1">
      <c r="A14" s="17" t="s">
        <v>74</v>
      </c>
      <c r="B14" s="463"/>
      <c r="C14" s="66"/>
      <c r="D14" s="66"/>
    </row>
    <row r="15" spans="1:5" ht="62.25" customHeight="1">
      <c r="A15" s="19" t="s">
        <v>76</v>
      </c>
      <c r="B15" s="463"/>
      <c r="C15" s="66" t="s">
        <v>136</v>
      </c>
      <c r="D15" s="66"/>
    </row>
    <row r="16" spans="1:5" ht="62.25" customHeight="1">
      <c r="A16" s="17" t="s">
        <v>78</v>
      </c>
      <c r="B16" s="463" t="s">
        <v>137</v>
      </c>
      <c r="C16" s="66"/>
      <c r="D16" s="66"/>
    </row>
    <row r="17" spans="1:4">
      <c r="A17" s="490" t="s">
        <v>80</v>
      </c>
      <c r="B17" s="511"/>
      <c r="C17" s="517"/>
      <c r="D17" s="518"/>
    </row>
    <row r="18" spans="1:4">
      <c r="A18" s="506"/>
      <c r="B18" s="512"/>
      <c r="C18" s="519"/>
      <c r="D18" s="520"/>
    </row>
    <row r="19" spans="1:4" ht="62.25" customHeight="1">
      <c r="A19" s="19" t="s">
        <v>81</v>
      </c>
      <c r="B19" s="463" t="s">
        <v>138</v>
      </c>
      <c r="C19" s="66"/>
      <c r="D19" s="66"/>
    </row>
    <row r="20" spans="1:4" ht="62.25" customHeight="1">
      <c r="A20" s="19" t="s">
        <v>83</v>
      </c>
      <c r="B20" s="463"/>
      <c r="C20" s="66" t="s">
        <v>139</v>
      </c>
      <c r="D20" s="66"/>
    </row>
    <row r="21" spans="1:4" ht="62.25" customHeight="1">
      <c r="A21" s="17" t="s">
        <v>85</v>
      </c>
      <c r="B21" s="463"/>
      <c r="C21" s="66" t="s">
        <v>140</v>
      </c>
      <c r="D21" s="66"/>
    </row>
    <row r="22" spans="1:4">
      <c r="A22" s="508" t="s">
        <v>87</v>
      </c>
      <c r="B22" s="511"/>
      <c r="C22" s="517"/>
      <c r="D22" s="518"/>
    </row>
    <row r="23" spans="1:4">
      <c r="A23" s="506"/>
      <c r="B23" s="512"/>
      <c r="C23" s="519"/>
      <c r="D23" s="520"/>
    </row>
    <row r="24" spans="1:4" ht="62.25" customHeight="1">
      <c r="A24" s="17" t="s">
        <v>88</v>
      </c>
      <c r="B24" s="463" t="s">
        <v>141</v>
      </c>
      <c r="C24" s="66"/>
      <c r="D24" s="66"/>
    </row>
    <row r="25" spans="1:4" ht="62.25" customHeight="1">
      <c r="A25" s="17" t="s">
        <v>90</v>
      </c>
      <c r="B25" s="463" t="s">
        <v>141</v>
      </c>
      <c r="C25" s="66" t="s">
        <v>142</v>
      </c>
      <c r="D25" s="66"/>
    </row>
    <row r="26" spans="1:4" ht="62.25" customHeight="1">
      <c r="A26" s="19" t="s">
        <v>92</v>
      </c>
      <c r="B26" s="463" t="s">
        <v>143</v>
      </c>
      <c r="C26" s="476"/>
      <c r="D26" s="476"/>
    </row>
    <row r="27" spans="1:4" ht="62.25" customHeight="1">
      <c r="A27" s="17" t="s">
        <v>94</v>
      </c>
      <c r="B27" s="463" t="s">
        <v>144</v>
      </c>
      <c r="C27" s="66"/>
      <c r="D27" s="66"/>
    </row>
    <row r="28" spans="1:4" ht="62.25" customHeight="1">
      <c r="A28" s="494" t="s">
        <v>95</v>
      </c>
      <c r="B28" s="513" t="s">
        <v>145</v>
      </c>
      <c r="C28" s="523"/>
      <c r="D28" s="523"/>
    </row>
    <row r="29" spans="1:4" ht="62.25" customHeight="1">
      <c r="A29" s="495"/>
      <c r="B29" s="514"/>
      <c r="C29" s="524"/>
      <c r="D29" s="524"/>
    </row>
    <row r="30" spans="1:4" ht="62.25" customHeight="1">
      <c r="A30" s="19" t="s">
        <v>97</v>
      </c>
      <c r="B30" s="463" t="s">
        <v>146</v>
      </c>
      <c r="C30" s="66" t="s">
        <v>147</v>
      </c>
      <c r="D30" s="66"/>
    </row>
    <row r="31" spans="1:4" ht="62.25" customHeight="1">
      <c r="A31" s="19" t="s">
        <v>98</v>
      </c>
      <c r="B31" s="463" t="s">
        <v>148</v>
      </c>
      <c r="C31" s="477"/>
      <c r="D31" s="477"/>
    </row>
    <row r="32" spans="1:4" ht="62.25" customHeight="1">
      <c r="A32" s="17" t="s">
        <v>99</v>
      </c>
      <c r="B32" s="463" t="s">
        <v>149</v>
      </c>
      <c r="C32" s="66"/>
      <c r="D32" s="66"/>
    </row>
    <row r="33" spans="1:4">
      <c r="A33" s="490" t="s">
        <v>100</v>
      </c>
      <c r="B33" s="515"/>
      <c r="C33" s="517"/>
      <c r="D33" s="518"/>
    </row>
    <row r="34" spans="1:4">
      <c r="A34" s="492"/>
      <c r="B34" s="516"/>
      <c r="C34" s="519"/>
      <c r="D34" s="520"/>
    </row>
    <row r="35" spans="1:4" ht="62.25" customHeight="1">
      <c r="A35" s="17" t="s">
        <v>101</v>
      </c>
      <c r="B35" s="463" t="s">
        <v>150</v>
      </c>
      <c r="C35" s="66"/>
      <c r="D35" s="66"/>
    </row>
    <row r="36" spans="1:4" ht="62.25" customHeight="1">
      <c r="A36" s="17" t="s">
        <v>103</v>
      </c>
      <c r="B36" s="463" t="s">
        <v>151</v>
      </c>
      <c r="C36" s="66" t="s">
        <v>152</v>
      </c>
      <c r="D36" s="66"/>
    </row>
    <row r="37" spans="1:4" ht="62.25" customHeight="1">
      <c r="A37" s="20" t="s">
        <v>105</v>
      </c>
      <c r="B37" s="463" t="s">
        <v>153</v>
      </c>
      <c r="C37" s="66"/>
      <c r="D37" s="66"/>
    </row>
    <row r="38" spans="1:4" ht="62.25" customHeight="1">
      <c r="A38" s="21" t="s">
        <v>107</v>
      </c>
      <c r="B38" s="474" t="s">
        <v>154</v>
      </c>
      <c r="C38" s="66" t="s">
        <v>155</v>
      </c>
      <c r="D38" s="66"/>
    </row>
    <row r="39" spans="1:4" ht="33" customHeight="1">
      <c r="A39" s="46"/>
      <c r="B39" s="45"/>
    </row>
    <row r="40" spans="1:4">
      <c r="A40" s="47" t="s">
        <v>109</v>
      </c>
    </row>
    <row r="41" spans="1:4">
      <c r="A41" s="48" t="s">
        <v>110</v>
      </c>
    </row>
    <row r="42" spans="1:4">
      <c r="A42" s="48" t="s">
        <v>111</v>
      </c>
    </row>
    <row r="43" spans="1:4">
      <c r="A43" s="48" t="s">
        <v>112</v>
      </c>
    </row>
    <row r="44" spans="1:4">
      <c r="A44" s="48" t="s">
        <v>113</v>
      </c>
    </row>
  </sheetData>
  <mergeCells count="13">
    <mergeCell ref="A33:B34"/>
    <mergeCell ref="C33:D34"/>
    <mergeCell ref="C22:D23"/>
    <mergeCell ref="C17:D18"/>
    <mergeCell ref="C6:D6"/>
    <mergeCell ref="C28:C29"/>
    <mergeCell ref="D28:D29"/>
    <mergeCell ref="A1:B1"/>
    <mergeCell ref="A6:B6"/>
    <mergeCell ref="A17:B18"/>
    <mergeCell ref="A22:B23"/>
    <mergeCell ref="A28:A29"/>
    <mergeCell ref="B28:B29"/>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CD98B-0AF4-3E40-97CB-8F88A1FB0CB0}">
  <sheetPr>
    <tabColor rgb="FF7030A0"/>
  </sheetPr>
  <dimension ref="A1:G87"/>
  <sheetViews>
    <sheetView topLeftCell="A7" zoomScale="80" zoomScaleNormal="80" workbookViewId="0">
      <selection activeCell="F37" sqref="F37"/>
    </sheetView>
  </sheetViews>
  <sheetFormatPr defaultColWidth="11" defaultRowHeight="15.75" customHeight="1"/>
  <cols>
    <col min="1" max="1" width="29.5" customWidth="1"/>
    <col min="2" max="2" width="29.33203125" customWidth="1"/>
    <col min="3" max="3" width="23.1640625" customWidth="1"/>
    <col min="4" max="4" width="24.83203125" customWidth="1"/>
    <col min="5" max="5" width="34.83203125" customWidth="1"/>
    <col min="6" max="6" width="43.6640625" customWidth="1"/>
    <col min="7" max="7" width="52.6640625" customWidth="1"/>
  </cols>
  <sheetData>
    <row r="1" spans="1:7" ht="40.25" customHeight="1">
      <c r="A1" s="525" t="s">
        <v>156</v>
      </c>
      <c r="B1" s="525"/>
      <c r="C1" s="525"/>
      <c r="D1" s="525"/>
      <c r="E1" s="525"/>
      <c r="F1" s="525"/>
      <c r="G1" s="525"/>
    </row>
    <row r="2" spans="1:7" ht="15.5"/>
    <row r="3" spans="1:7" ht="15.5"/>
    <row r="4" spans="1:7" ht="15.5"/>
    <row r="5" spans="1:7" ht="15.5"/>
    <row r="6" spans="1:7" ht="15.5"/>
    <row r="7" spans="1:7" ht="15.5"/>
    <row r="8" spans="1:7" s="23" customFormat="1" ht="31">
      <c r="A8" s="528" t="s">
        <v>157</v>
      </c>
      <c r="B8" s="530" t="s">
        <v>158</v>
      </c>
      <c r="C8" s="197" t="s">
        <v>159</v>
      </c>
      <c r="D8" s="198" t="s">
        <v>160</v>
      </c>
      <c r="E8" s="198" t="s">
        <v>161</v>
      </c>
      <c r="F8" s="530" t="s">
        <v>162</v>
      </c>
      <c r="G8" s="530" t="s">
        <v>163</v>
      </c>
    </row>
    <row r="9" spans="1:7" s="23" customFormat="1" ht="47" thickBot="1">
      <c r="A9" s="529"/>
      <c r="B9" s="531"/>
      <c r="C9" s="196" t="s">
        <v>164</v>
      </c>
      <c r="D9" s="25" t="s">
        <v>165</v>
      </c>
      <c r="E9" s="25" t="s">
        <v>166</v>
      </c>
      <c r="F9" s="531"/>
      <c r="G9" s="531"/>
    </row>
    <row r="10" spans="1:7" s="23" customFormat="1" ht="62">
      <c r="A10" s="203" t="s">
        <v>167</v>
      </c>
      <c r="B10" s="202" t="s">
        <v>168</v>
      </c>
      <c r="C10" s="202">
        <v>5</v>
      </c>
      <c r="D10" s="204">
        <v>4</v>
      </c>
      <c r="E10" s="202" t="s">
        <v>169</v>
      </c>
      <c r="F10" s="202" t="s">
        <v>170</v>
      </c>
      <c r="G10" s="205" t="s">
        <v>171</v>
      </c>
    </row>
    <row r="11" spans="1:7" s="23" customFormat="1" ht="52.25" customHeight="1">
      <c r="A11" s="201" t="s">
        <v>172</v>
      </c>
      <c r="B11" s="200" t="s">
        <v>168</v>
      </c>
      <c r="C11" s="200">
        <v>5</v>
      </c>
      <c r="D11" s="200">
        <v>4</v>
      </c>
      <c r="E11" s="200" t="s">
        <v>169</v>
      </c>
      <c r="F11" s="201" t="s">
        <v>173</v>
      </c>
      <c r="G11" s="201"/>
    </row>
    <row r="12" spans="1:7" s="23" customFormat="1" ht="52.25" customHeight="1">
      <c r="A12" s="201" t="s">
        <v>174</v>
      </c>
      <c r="B12" s="200" t="s">
        <v>168</v>
      </c>
      <c r="C12" s="200">
        <v>5</v>
      </c>
      <c r="D12" s="200">
        <v>4</v>
      </c>
      <c r="E12" s="200" t="s">
        <v>169</v>
      </c>
      <c r="F12" s="201" t="s">
        <v>173</v>
      </c>
      <c r="G12" s="201"/>
    </row>
    <row r="13" spans="1:7" s="23" customFormat="1" ht="52.25" customHeight="1">
      <c r="A13" s="201" t="s">
        <v>175</v>
      </c>
      <c r="B13" s="200" t="s">
        <v>168</v>
      </c>
      <c r="C13" s="200">
        <v>5</v>
      </c>
      <c r="D13" s="200">
        <v>4</v>
      </c>
      <c r="E13" s="200" t="s">
        <v>169</v>
      </c>
      <c r="F13" s="201" t="s">
        <v>176</v>
      </c>
      <c r="G13" s="201"/>
    </row>
    <row r="14" spans="1:7" s="23" customFormat="1" ht="52.25" customHeight="1">
      <c r="A14" s="201" t="s">
        <v>177</v>
      </c>
      <c r="B14" s="200" t="s">
        <v>168</v>
      </c>
      <c r="C14" s="200">
        <v>5</v>
      </c>
      <c r="D14" s="200">
        <v>4</v>
      </c>
      <c r="E14" s="200" t="s">
        <v>169</v>
      </c>
      <c r="F14" s="201" t="s">
        <v>173</v>
      </c>
      <c r="G14" s="201"/>
    </row>
    <row r="15" spans="1:7" s="23" customFormat="1" ht="52.25" customHeight="1">
      <c r="A15" s="201" t="s">
        <v>178</v>
      </c>
      <c r="B15" s="200" t="s">
        <v>168</v>
      </c>
      <c r="C15" s="200">
        <v>5</v>
      </c>
      <c r="D15" s="200">
        <v>4</v>
      </c>
      <c r="E15" s="200" t="s">
        <v>169</v>
      </c>
      <c r="F15" s="201" t="s">
        <v>179</v>
      </c>
      <c r="G15" s="201"/>
    </row>
    <row r="16" spans="1:7" s="23" customFormat="1" ht="52.25" customHeight="1">
      <c r="A16" s="201" t="s">
        <v>180</v>
      </c>
      <c r="B16" s="200" t="s">
        <v>168</v>
      </c>
      <c r="C16" s="200">
        <v>5</v>
      </c>
      <c r="D16" s="200">
        <v>4</v>
      </c>
      <c r="E16" s="200" t="s">
        <v>169</v>
      </c>
      <c r="F16" s="201"/>
      <c r="G16" s="201"/>
    </row>
    <row r="17" spans="1:7" s="23" customFormat="1" ht="52.25" customHeight="1">
      <c r="A17" s="201" t="s">
        <v>181</v>
      </c>
      <c r="B17" s="200" t="s">
        <v>168</v>
      </c>
      <c r="C17" s="200">
        <v>5</v>
      </c>
      <c r="D17" s="200">
        <v>4</v>
      </c>
      <c r="E17" s="200" t="s">
        <v>169</v>
      </c>
      <c r="F17" s="201"/>
      <c r="G17" s="201"/>
    </row>
    <row r="18" spans="1:7" s="23" customFormat="1" ht="52.25" customHeight="1">
      <c r="A18" s="201" t="s">
        <v>182</v>
      </c>
      <c r="B18" s="200" t="s">
        <v>168</v>
      </c>
      <c r="C18" s="200">
        <v>5</v>
      </c>
      <c r="D18" s="200">
        <v>4</v>
      </c>
      <c r="E18" s="200" t="s">
        <v>169</v>
      </c>
      <c r="F18" s="201"/>
      <c r="G18" s="201"/>
    </row>
    <row r="19" spans="1:7" s="23" customFormat="1" ht="52.25" customHeight="1">
      <c r="A19" s="201" t="s">
        <v>183</v>
      </c>
      <c r="B19" s="200" t="s">
        <v>168</v>
      </c>
      <c r="C19" s="200">
        <v>5</v>
      </c>
      <c r="D19" s="200">
        <v>4</v>
      </c>
      <c r="E19" s="200" t="s">
        <v>169</v>
      </c>
      <c r="F19" s="201" t="s">
        <v>173</v>
      </c>
      <c r="G19" s="201"/>
    </row>
    <row r="20" spans="1:7" s="23" customFormat="1" ht="52.25" customHeight="1">
      <c r="A20" s="201" t="s">
        <v>184</v>
      </c>
      <c r="B20" s="200" t="s">
        <v>168</v>
      </c>
      <c r="C20" s="200">
        <v>5</v>
      </c>
      <c r="D20" s="200">
        <v>4</v>
      </c>
      <c r="E20" s="200" t="s">
        <v>169</v>
      </c>
      <c r="F20" s="201"/>
      <c r="G20" s="201"/>
    </row>
    <row r="21" spans="1:7" s="23" customFormat="1" ht="52.25" customHeight="1">
      <c r="A21" s="201" t="s">
        <v>185</v>
      </c>
      <c r="B21" s="200" t="s">
        <v>168</v>
      </c>
      <c r="C21" s="200">
        <v>5</v>
      </c>
      <c r="D21" s="200">
        <v>4</v>
      </c>
      <c r="E21" s="200" t="s">
        <v>169</v>
      </c>
      <c r="F21" s="201" t="s">
        <v>186</v>
      </c>
      <c r="G21" s="201"/>
    </row>
    <row r="22" spans="1:7" s="23" customFormat="1" ht="52.25" customHeight="1">
      <c r="A22" s="201" t="s">
        <v>187</v>
      </c>
      <c r="B22" s="200" t="s">
        <v>168</v>
      </c>
      <c r="C22" s="200">
        <v>5</v>
      </c>
      <c r="D22" s="200">
        <v>4</v>
      </c>
      <c r="E22" s="200" t="s">
        <v>169</v>
      </c>
      <c r="F22" s="201" t="s">
        <v>188</v>
      </c>
      <c r="G22" s="201"/>
    </row>
    <row r="23" spans="1:7" s="23" customFormat="1" ht="52.25" customHeight="1">
      <c r="A23" s="201" t="s">
        <v>189</v>
      </c>
      <c r="B23" s="200" t="s">
        <v>168</v>
      </c>
      <c r="C23" s="200"/>
      <c r="D23" s="200">
        <v>4</v>
      </c>
      <c r="E23" s="200" t="s">
        <v>169</v>
      </c>
      <c r="F23" s="201" t="s">
        <v>190</v>
      </c>
      <c r="G23" s="201"/>
    </row>
    <row r="24" spans="1:7" s="199" customFormat="1" ht="31">
      <c r="A24" s="201" t="s">
        <v>191</v>
      </c>
      <c r="B24" s="200" t="s">
        <v>192</v>
      </c>
      <c r="C24" s="200">
        <v>5</v>
      </c>
      <c r="D24" s="200">
        <v>4</v>
      </c>
      <c r="E24" s="200" t="s">
        <v>169</v>
      </c>
      <c r="F24" s="479" t="s">
        <v>193</v>
      </c>
      <c r="G24" s="201"/>
    </row>
    <row r="25" spans="1:7" s="199" customFormat="1" ht="31">
      <c r="A25" s="201" t="s">
        <v>194</v>
      </c>
      <c r="B25" s="200" t="s">
        <v>195</v>
      </c>
      <c r="C25" s="200"/>
      <c r="D25" s="200"/>
      <c r="E25" s="200" t="s">
        <v>169</v>
      </c>
      <c r="F25" s="201"/>
      <c r="G25" s="201"/>
    </row>
    <row r="26" spans="1:7" s="199" customFormat="1" ht="31">
      <c r="A26" s="201" t="s">
        <v>196</v>
      </c>
      <c r="B26" s="200" t="s">
        <v>195</v>
      </c>
      <c r="C26" s="200"/>
      <c r="D26" s="200"/>
      <c r="E26" s="200" t="s">
        <v>169</v>
      </c>
      <c r="F26" s="141" t="s">
        <v>197</v>
      </c>
      <c r="G26" s="201"/>
    </row>
    <row r="27" spans="1:7" s="199" customFormat="1" ht="31">
      <c r="A27" s="201" t="s">
        <v>198</v>
      </c>
      <c r="B27" s="200" t="s">
        <v>168</v>
      </c>
      <c r="C27" s="200"/>
      <c r="D27" s="200"/>
      <c r="E27" s="200" t="s">
        <v>169</v>
      </c>
      <c r="F27" s="201"/>
      <c r="G27" s="201"/>
    </row>
    <row r="28" spans="1:7" s="199" customFormat="1" ht="31">
      <c r="A28" s="201" t="s">
        <v>199</v>
      </c>
      <c r="B28" s="200" t="s">
        <v>168</v>
      </c>
      <c r="C28" s="200"/>
      <c r="D28" s="200"/>
      <c r="E28" s="200" t="s">
        <v>169</v>
      </c>
      <c r="F28" s="201"/>
      <c r="G28" s="201"/>
    </row>
    <row r="29" spans="1:7" s="199" customFormat="1" ht="31">
      <c r="A29" s="201" t="s">
        <v>200</v>
      </c>
      <c r="B29" s="200" t="s">
        <v>201</v>
      </c>
      <c r="C29" s="200"/>
      <c r="D29" s="200"/>
      <c r="E29" s="200" t="s">
        <v>202</v>
      </c>
      <c r="F29" s="201" t="s">
        <v>203</v>
      </c>
      <c r="G29" s="201"/>
    </row>
    <row r="30" spans="1:7" s="199" customFormat="1" ht="31">
      <c r="A30" s="201" t="s">
        <v>204</v>
      </c>
      <c r="B30" s="200" t="s">
        <v>168</v>
      </c>
      <c r="C30" s="200"/>
      <c r="D30" s="200"/>
      <c r="E30" s="200" t="s">
        <v>169</v>
      </c>
      <c r="F30" s="201" t="s">
        <v>205</v>
      </c>
      <c r="G30" s="201"/>
    </row>
    <row r="31" spans="1:7" s="199" customFormat="1" ht="31">
      <c r="A31" s="201" t="s">
        <v>206</v>
      </c>
      <c r="B31" s="200" t="s">
        <v>168</v>
      </c>
      <c r="C31" s="200"/>
      <c r="D31" s="200"/>
      <c r="E31" s="200" t="s">
        <v>169</v>
      </c>
      <c r="F31" s="201"/>
      <c r="G31" s="201"/>
    </row>
    <row r="32" spans="1:7" s="199" customFormat="1" ht="31">
      <c r="A32" s="201" t="s">
        <v>207</v>
      </c>
      <c r="B32" s="200" t="s">
        <v>168</v>
      </c>
      <c r="C32" s="200"/>
      <c r="D32" s="200"/>
      <c r="E32" s="200" t="s">
        <v>169</v>
      </c>
      <c r="F32" s="332" t="s">
        <v>208</v>
      </c>
      <c r="G32" s="201"/>
    </row>
    <row r="33" spans="1:7" s="199" customFormat="1" ht="31">
      <c r="A33" s="201" t="s">
        <v>209</v>
      </c>
      <c r="B33" s="200" t="s">
        <v>168</v>
      </c>
      <c r="C33" s="200"/>
      <c r="D33" s="200"/>
      <c r="E33" s="200" t="s">
        <v>169</v>
      </c>
      <c r="F33" s="201"/>
      <c r="G33" s="201"/>
    </row>
    <row r="34" spans="1:7" s="199" customFormat="1" ht="31">
      <c r="A34" s="201" t="s">
        <v>210</v>
      </c>
      <c r="B34" s="200" t="s">
        <v>201</v>
      </c>
      <c r="C34" s="200"/>
      <c r="D34" s="200"/>
      <c r="E34" s="200" t="s">
        <v>202</v>
      </c>
      <c r="F34" s="333" t="s">
        <v>211</v>
      </c>
      <c r="G34" s="201"/>
    </row>
    <row r="35" spans="1:7" s="199" customFormat="1" ht="31">
      <c r="A35" s="201" t="s">
        <v>212</v>
      </c>
      <c r="B35" s="200" t="s">
        <v>168</v>
      </c>
      <c r="C35" s="200"/>
      <c r="D35" s="200"/>
      <c r="E35" s="200" t="s">
        <v>169</v>
      </c>
      <c r="F35" s="201" t="s">
        <v>213</v>
      </c>
      <c r="G35" s="201"/>
    </row>
    <row r="36" spans="1:7" s="199" customFormat="1" ht="31">
      <c r="A36" s="201" t="s">
        <v>214</v>
      </c>
      <c r="B36" s="200" t="s">
        <v>201</v>
      </c>
      <c r="C36" s="200"/>
      <c r="D36" s="200"/>
      <c r="E36" s="200" t="s">
        <v>202</v>
      </c>
      <c r="F36" s="201"/>
      <c r="G36" s="201"/>
    </row>
    <row r="37" spans="1:7" s="199" customFormat="1" ht="31">
      <c r="A37" s="201" t="s">
        <v>215</v>
      </c>
      <c r="B37" s="200" t="s">
        <v>168</v>
      </c>
      <c r="C37" s="200"/>
      <c r="D37" s="200"/>
      <c r="E37" s="200" t="s">
        <v>169</v>
      </c>
      <c r="F37" s="201"/>
      <c r="G37" s="201"/>
    </row>
    <row r="38" spans="1:7" s="199" customFormat="1" ht="15.5">
      <c r="A38" s="201" t="s">
        <v>216</v>
      </c>
      <c r="B38" s="200" t="s">
        <v>168</v>
      </c>
      <c r="C38" s="200"/>
      <c r="D38" s="200"/>
      <c r="E38" s="200" t="s">
        <v>217</v>
      </c>
      <c r="F38" s="201"/>
      <c r="G38" s="201"/>
    </row>
    <row r="39" spans="1:7" s="199" customFormat="1" ht="31">
      <c r="A39" s="201" t="s">
        <v>218</v>
      </c>
      <c r="B39" s="200" t="s">
        <v>201</v>
      </c>
      <c r="C39" s="200"/>
      <c r="D39" s="200"/>
      <c r="E39" s="200" t="s">
        <v>202</v>
      </c>
      <c r="F39" s="201"/>
      <c r="G39" s="201"/>
    </row>
    <row r="40" spans="1:7" s="199" customFormat="1" ht="31">
      <c r="A40" s="201" t="s">
        <v>219</v>
      </c>
      <c r="B40" s="200" t="s">
        <v>201</v>
      </c>
      <c r="C40" s="200"/>
      <c r="D40" s="200"/>
      <c r="E40" s="200" t="s">
        <v>202</v>
      </c>
      <c r="F40" s="201"/>
      <c r="G40" s="201"/>
    </row>
    <row r="41" spans="1:7" s="199" customFormat="1" ht="31">
      <c r="A41" s="201" t="s">
        <v>220</v>
      </c>
      <c r="B41" s="200" t="s">
        <v>168</v>
      </c>
      <c r="C41" s="200"/>
      <c r="D41" s="200"/>
      <c r="E41" s="200" t="s">
        <v>169</v>
      </c>
      <c r="F41" s="201"/>
      <c r="G41" s="201"/>
    </row>
    <row r="42" spans="1:7" s="199" customFormat="1" ht="34.5" customHeight="1">
      <c r="A42" s="526" t="s">
        <v>221</v>
      </c>
      <c r="B42" s="527"/>
      <c r="C42" s="210"/>
      <c r="D42" s="210"/>
      <c r="E42" s="210"/>
      <c r="F42" s="209"/>
      <c r="G42" s="209"/>
    </row>
    <row r="43" spans="1:7" s="199" customFormat="1" ht="31">
      <c r="A43" s="206" t="s">
        <v>222</v>
      </c>
      <c r="B43" s="208"/>
      <c r="C43" s="208"/>
      <c r="D43" s="208"/>
      <c r="E43" s="208"/>
      <c r="F43" s="207"/>
      <c r="G43" s="207"/>
    </row>
    <row r="44" spans="1:7" s="199" customFormat="1" ht="15.5">
      <c r="A44" s="201" t="s">
        <v>223</v>
      </c>
      <c r="B44" s="200"/>
      <c r="C44" s="200"/>
      <c r="D44" s="200"/>
      <c r="E44" s="200"/>
      <c r="F44" s="201"/>
      <c r="G44" s="201"/>
    </row>
    <row r="45" spans="1:7" s="199" customFormat="1" ht="15.5">
      <c r="A45" s="201" t="s">
        <v>224</v>
      </c>
      <c r="B45" s="200"/>
      <c r="C45" s="200"/>
      <c r="D45" s="200"/>
      <c r="E45" s="200"/>
      <c r="F45" s="201"/>
      <c r="G45" s="201"/>
    </row>
    <row r="46" spans="1:7" s="199" customFormat="1" ht="15.5">
      <c r="A46" s="201" t="s">
        <v>225</v>
      </c>
      <c r="B46" s="200"/>
      <c r="C46" s="200"/>
      <c r="D46" s="200"/>
      <c r="E46" s="200"/>
      <c r="F46" s="201"/>
      <c r="G46" s="201"/>
    </row>
    <row r="47" spans="1:7" s="199" customFormat="1" ht="15.5">
      <c r="A47" s="206" t="s">
        <v>226</v>
      </c>
      <c r="B47" s="207"/>
      <c r="C47" s="208"/>
      <c r="D47" s="207"/>
      <c r="E47" s="207"/>
      <c r="F47" s="207"/>
      <c r="G47" s="207"/>
    </row>
    <row r="48" spans="1:7" s="199" customFormat="1" ht="31">
      <c r="A48" s="201" t="s">
        <v>227</v>
      </c>
      <c r="B48" s="201" t="s">
        <v>192</v>
      </c>
      <c r="C48" s="200">
        <v>5</v>
      </c>
      <c r="D48" s="201">
        <v>1</v>
      </c>
      <c r="E48" s="201"/>
      <c r="F48" s="201"/>
      <c r="G48" s="201"/>
    </row>
    <row r="49" spans="1:7" s="199" customFormat="1" ht="15.5">
      <c r="A49" s="206" t="s">
        <v>228</v>
      </c>
      <c r="B49" s="207"/>
      <c r="C49" s="208"/>
      <c r="D49" s="207"/>
      <c r="E49" s="207"/>
      <c r="F49" s="207"/>
      <c r="G49" s="207"/>
    </row>
    <row r="50" spans="1:7" s="199" customFormat="1" ht="15.5">
      <c r="A50" s="201"/>
      <c r="B50" s="201"/>
      <c r="C50" s="200"/>
      <c r="D50" s="201"/>
      <c r="E50" s="201"/>
      <c r="F50" s="201"/>
      <c r="G50" s="201"/>
    </row>
    <row r="51" spans="1:7" s="199" customFormat="1" ht="15.5">
      <c r="A51" s="206" t="s">
        <v>229</v>
      </c>
      <c r="B51" s="207"/>
      <c r="C51" s="208"/>
      <c r="D51" s="207"/>
      <c r="E51" s="207"/>
      <c r="F51" s="207"/>
      <c r="G51" s="207"/>
    </row>
    <row r="52" spans="1:7" s="199" customFormat="1" ht="31">
      <c r="A52" s="201" t="s">
        <v>230</v>
      </c>
      <c r="B52" s="201" t="s">
        <v>231</v>
      </c>
      <c r="C52" s="200"/>
      <c r="D52" s="201"/>
      <c r="E52" s="201"/>
      <c r="F52" s="201"/>
      <c r="G52" s="201"/>
    </row>
    <row r="53" spans="1:7" s="199" customFormat="1" ht="46.5">
      <c r="A53" s="201" t="s">
        <v>232</v>
      </c>
      <c r="B53" s="201" t="s">
        <v>231</v>
      </c>
      <c r="C53" s="200"/>
      <c r="D53" s="201"/>
      <c r="E53" s="201"/>
      <c r="F53" s="201"/>
      <c r="G53" s="201"/>
    </row>
    <row r="54" spans="1:7" s="199" customFormat="1" ht="31">
      <c r="A54" s="201" t="s">
        <v>233</v>
      </c>
      <c r="B54" s="201" t="s">
        <v>231</v>
      </c>
      <c r="C54" s="200"/>
      <c r="D54" s="201"/>
      <c r="E54" s="201"/>
      <c r="F54" s="201"/>
      <c r="G54" s="201"/>
    </row>
    <row r="55" spans="1:7" s="199" customFormat="1" ht="31">
      <c r="A55" s="201" t="s">
        <v>234</v>
      </c>
      <c r="B55" s="201" t="s">
        <v>195</v>
      </c>
      <c r="C55" s="200"/>
      <c r="D55" s="201"/>
      <c r="E55" s="201"/>
      <c r="F55" s="201"/>
      <c r="G55" s="201"/>
    </row>
    <row r="56" spans="1:7" s="199" customFormat="1" ht="15.5">
      <c r="A56" s="201" t="s">
        <v>235</v>
      </c>
      <c r="B56" s="201" t="s">
        <v>195</v>
      </c>
      <c r="C56" s="200"/>
      <c r="D56" s="201"/>
      <c r="E56" s="201"/>
      <c r="F56" s="201"/>
      <c r="G56" s="201"/>
    </row>
    <row r="57" spans="1:7" s="199" customFormat="1" ht="15.5">
      <c r="A57" s="201" t="s">
        <v>236</v>
      </c>
      <c r="B57" s="201" t="s">
        <v>195</v>
      </c>
      <c r="C57" s="200"/>
      <c r="D57" s="201"/>
      <c r="E57" s="201"/>
      <c r="F57" s="201"/>
      <c r="G57" s="201"/>
    </row>
    <row r="58" spans="1:7" s="199" customFormat="1" ht="15.5">
      <c r="A58" s="201" t="s">
        <v>237</v>
      </c>
      <c r="B58" s="201"/>
      <c r="C58" s="200"/>
      <c r="D58" s="201"/>
      <c r="E58" s="201"/>
      <c r="F58" s="201"/>
      <c r="G58" s="201"/>
    </row>
    <row r="59" spans="1:7" s="199" customFormat="1" ht="15.5">
      <c r="A59" s="201" t="s">
        <v>238</v>
      </c>
      <c r="B59" s="201"/>
      <c r="C59" s="200"/>
      <c r="D59" s="201"/>
      <c r="E59" s="201"/>
      <c r="F59" s="201"/>
      <c r="G59" s="201"/>
    </row>
    <row r="60" spans="1:7" s="199" customFormat="1" ht="15.5">
      <c r="A60" s="206" t="s">
        <v>239</v>
      </c>
      <c r="B60" s="207"/>
      <c r="C60" s="208"/>
      <c r="D60" s="207"/>
      <c r="E60" s="207"/>
      <c r="F60" s="207"/>
      <c r="G60" s="207"/>
    </row>
    <row r="61" spans="1:7" s="199" customFormat="1" ht="31">
      <c r="A61" s="201" t="s">
        <v>240</v>
      </c>
      <c r="B61" s="200" t="s">
        <v>192</v>
      </c>
      <c r="C61" s="200">
        <v>5</v>
      </c>
      <c r="D61" s="200">
        <v>4</v>
      </c>
      <c r="E61" s="200" t="s">
        <v>169</v>
      </c>
      <c r="F61" s="222"/>
      <c r="G61" s="222"/>
    </row>
    <row r="62" spans="1:7" s="199" customFormat="1" ht="31">
      <c r="A62" s="206" t="s">
        <v>241</v>
      </c>
      <c r="B62" s="207" t="s">
        <v>242</v>
      </c>
      <c r="C62" s="208"/>
      <c r="D62" s="207"/>
      <c r="E62" s="207"/>
      <c r="F62" s="223"/>
      <c r="G62" s="223"/>
    </row>
    <row r="63" spans="1:7" s="250" customFormat="1" ht="15.5">
      <c r="A63" s="247" t="s">
        <v>243</v>
      </c>
      <c r="B63" s="201" t="s">
        <v>244</v>
      </c>
      <c r="C63" s="248"/>
      <c r="D63" s="247"/>
      <c r="E63" s="247"/>
      <c r="F63" s="249"/>
      <c r="G63" s="249"/>
    </row>
    <row r="64" spans="1:7" s="250" customFormat="1" ht="31">
      <c r="A64" s="247" t="s">
        <v>245</v>
      </c>
      <c r="B64" s="201" t="s">
        <v>244</v>
      </c>
      <c r="C64" s="248"/>
      <c r="D64" s="247"/>
      <c r="E64" s="247"/>
      <c r="F64" s="249"/>
      <c r="G64" s="249"/>
    </row>
    <row r="65" spans="1:7" s="199" customFormat="1" ht="46.5">
      <c r="A65" s="201" t="s">
        <v>246</v>
      </c>
      <c r="B65" s="201" t="s">
        <v>244</v>
      </c>
      <c r="C65" s="200"/>
      <c r="D65" s="201"/>
      <c r="E65" s="201"/>
      <c r="F65" s="222"/>
      <c r="G65" s="222"/>
    </row>
    <row r="66" spans="1:7" s="199" customFormat="1" ht="15.5">
      <c r="A66" s="206" t="s">
        <v>247</v>
      </c>
      <c r="B66" s="207"/>
      <c r="C66" s="208"/>
      <c r="D66" s="207"/>
      <c r="E66" s="207"/>
      <c r="F66" s="223"/>
      <c r="G66" s="223"/>
    </row>
    <row r="67" spans="1:7" s="199" customFormat="1" ht="15.5">
      <c r="A67" s="201" t="s">
        <v>187</v>
      </c>
      <c r="B67" s="201"/>
      <c r="C67" s="200"/>
      <c r="D67" s="201"/>
      <c r="E67" s="201"/>
      <c r="F67" s="222"/>
      <c r="G67" s="222"/>
    </row>
    <row r="68" spans="1:7" s="199" customFormat="1" ht="15.5">
      <c r="A68" s="201" t="s">
        <v>248</v>
      </c>
      <c r="B68" s="201"/>
      <c r="C68" s="200"/>
      <c r="D68" s="201"/>
      <c r="E68" s="201"/>
      <c r="F68" s="222"/>
      <c r="G68" s="222"/>
    </row>
    <row r="69" spans="1:7" s="199" customFormat="1" ht="31">
      <c r="A69" s="201" t="s">
        <v>249</v>
      </c>
      <c r="B69" s="201"/>
      <c r="C69" s="200"/>
      <c r="D69" s="201"/>
      <c r="E69" s="201"/>
      <c r="F69" s="222"/>
      <c r="G69" s="222"/>
    </row>
    <row r="70" spans="1:7" s="199" customFormat="1" ht="15.5">
      <c r="A70" s="201"/>
      <c r="B70" s="201"/>
      <c r="C70" s="200"/>
      <c r="D70" s="201"/>
      <c r="E70" s="201"/>
      <c r="F70" s="222"/>
      <c r="G70" s="222"/>
    </row>
    <row r="71" spans="1:7" s="199" customFormat="1" ht="31">
      <c r="A71" s="206" t="s">
        <v>250</v>
      </c>
      <c r="B71" s="207"/>
      <c r="C71" s="208"/>
      <c r="D71" s="207"/>
      <c r="E71" s="207"/>
      <c r="F71" s="223"/>
      <c r="G71" s="223"/>
    </row>
    <row r="72" spans="1:7" ht="31">
      <c r="A72" s="76" t="s">
        <v>251</v>
      </c>
      <c r="B72" s="71" t="s">
        <v>252</v>
      </c>
      <c r="C72" s="71">
        <v>4</v>
      </c>
      <c r="D72" s="71">
        <v>2</v>
      </c>
      <c r="E72" s="336" t="s">
        <v>241</v>
      </c>
      <c r="F72" s="71"/>
      <c r="G72" s="71"/>
    </row>
    <row r="73" spans="1:7" ht="31">
      <c r="A73" s="76" t="s">
        <v>253</v>
      </c>
      <c r="B73" s="71" t="s">
        <v>192</v>
      </c>
      <c r="C73" s="71">
        <v>5</v>
      </c>
      <c r="D73" s="71">
        <v>5</v>
      </c>
      <c r="E73" s="336"/>
      <c r="F73" s="71"/>
      <c r="G73" s="71"/>
    </row>
    <row r="74" spans="1:7" ht="15.5">
      <c r="A74" s="71" t="s">
        <v>254</v>
      </c>
      <c r="B74" s="71" t="s">
        <v>192</v>
      </c>
      <c r="C74" s="71"/>
      <c r="D74" s="71"/>
      <c r="E74" s="336" t="s">
        <v>241</v>
      </c>
      <c r="F74" s="71"/>
      <c r="G74" s="71"/>
    </row>
    <row r="75" spans="1:7" s="199" customFormat="1" ht="31">
      <c r="A75" s="206" t="s">
        <v>255</v>
      </c>
      <c r="B75" s="207"/>
      <c r="C75" s="208"/>
      <c r="D75" s="207"/>
      <c r="E75" s="207"/>
      <c r="F75" s="223"/>
      <c r="G75" s="223"/>
    </row>
    <row r="76" spans="1:7" ht="31">
      <c r="A76" s="76" t="s">
        <v>256</v>
      </c>
      <c r="B76" s="76" t="s">
        <v>257</v>
      </c>
      <c r="C76" s="76"/>
      <c r="D76" s="76"/>
      <c r="E76" s="76"/>
      <c r="F76" s="71"/>
      <c r="G76" s="71"/>
    </row>
    <row r="77" spans="1:7" ht="31">
      <c r="A77" s="76" t="s">
        <v>258</v>
      </c>
      <c r="B77" s="76" t="s">
        <v>259</v>
      </c>
      <c r="C77" s="76"/>
      <c r="D77" s="76"/>
      <c r="E77" s="76"/>
      <c r="F77" s="71"/>
      <c r="G77" s="71"/>
    </row>
    <row r="78" spans="1:7" ht="31">
      <c r="A78" s="76" t="s">
        <v>260</v>
      </c>
      <c r="B78" s="76" t="s">
        <v>259</v>
      </c>
      <c r="C78" s="76"/>
      <c r="D78" s="76"/>
      <c r="E78" s="76"/>
      <c r="F78" s="71"/>
      <c r="G78" s="71"/>
    </row>
    <row r="79" spans="1:7" ht="31">
      <c r="A79" s="76" t="s">
        <v>261</v>
      </c>
      <c r="B79" s="76" t="s">
        <v>262</v>
      </c>
      <c r="C79" s="76"/>
      <c r="D79" s="76"/>
      <c r="E79" s="76"/>
      <c r="F79" s="71"/>
      <c r="G79" s="71"/>
    </row>
    <row r="80" spans="1:7" ht="15.5">
      <c r="A80" s="76" t="s">
        <v>263</v>
      </c>
      <c r="B80" s="76" t="s">
        <v>264</v>
      </c>
      <c r="C80" s="76"/>
      <c r="D80" s="76"/>
      <c r="E80" s="76"/>
      <c r="F80" s="76"/>
      <c r="G80" s="76"/>
    </row>
    <row r="81" spans="1:7" ht="31">
      <c r="A81" s="76" t="s">
        <v>265</v>
      </c>
      <c r="B81" s="76"/>
      <c r="C81" s="76"/>
      <c r="D81" s="76"/>
      <c r="E81" s="76"/>
      <c r="F81" s="76"/>
      <c r="G81" s="76"/>
    </row>
    <row r="82" spans="1:7" ht="15.5">
      <c r="A82" s="76" t="s">
        <v>266</v>
      </c>
      <c r="B82" s="76" t="s">
        <v>267</v>
      </c>
      <c r="C82" s="76"/>
      <c r="D82" s="76"/>
      <c r="E82" s="76"/>
      <c r="F82" s="76"/>
      <c r="G82" s="76"/>
    </row>
    <row r="83" spans="1:7" ht="15.5">
      <c r="A83" s="76" t="s">
        <v>268</v>
      </c>
      <c r="B83" s="76" t="s">
        <v>269</v>
      </c>
      <c r="C83" s="76"/>
      <c r="D83" s="76"/>
      <c r="E83" s="76"/>
      <c r="F83" s="76"/>
      <c r="G83" s="76"/>
    </row>
    <row r="84" spans="1:7" ht="31">
      <c r="A84" s="76" t="s">
        <v>270</v>
      </c>
      <c r="B84" s="76"/>
      <c r="C84" s="76"/>
      <c r="D84" s="76"/>
      <c r="E84" s="76"/>
      <c r="F84" s="76"/>
      <c r="G84" s="76"/>
    </row>
    <row r="85" spans="1:7" ht="15.5">
      <c r="A85" s="76" t="s">
        <v>271</v>
      </c>
      <c r="B85" s="76" t="s">
        <v>272</v>
      </c>
      <c r="C85" s="76"/>
      <c r="D85" s="76"/>
      <c r="E85" s="76"/>
      <c r="F85" s="76"/>
      <c r="G85" s="76"/>
    </row>
    <row r="86" spans="1:7" ht="15.5">
      <c r="A86" s="76" t="s">
        <v>273</v>
      </c>
      <c r="B86" s="76" t="s">
        <v>168</v>
      </c>
      <c r="C86" s="76"/>
      <c r="D86" s="76"/>
      <c r="E86" s="76"/>
      <c r="F86" s="76"/>
      <c r="G86" s="76"/>
    </row>
    <row r="87" spans="1:7" ht="15.75" customHeight="1">
      <c r="A87" t="s">
        <v>274</v>
      </c>
      <c r="B87" t="s">
        <v>168</v>
      </c>
    </row>
  </sheetData>
  <mergeCells count="6">
    <mergeCell ref="A1:G1"/>
    <mergeCell ref="A42:B42"/>
    <mergeCell ref="A8:A9"/>
    <mergeCell ref="B8:B9"/>
    <mergeCell ref="G8:G9"/>
    <mergeCell ref="F8:F9"/>
  </mergeCells>
  <dataValidations count="1">
    <dataValidation type="list" allowBlank="1" showInputMessage="1" showErrorMessage="1" sqref="D61 C10:D23 D24:D46" xr:uid="{06674573-2F02-4006-A8D0-CA8A6B0569C9}">
      <formula1>"1,2,3,4,5"</formula1>
    </dataValidation>
  </dataValidations>
  <hyperlinks>
    <hyperlink ref="F34" r:id="rId1" display="ganiyat@blackinclusionassociation.org;" xr:uid="{269C10BC-8EB2-4320-AB45-C49CEECBB1D6}"/>
    <hyperlink ref="F24" r:id="rId2" display="mailto:robynr@distresscentre.com" xr:uid="{77AC0720-88D0-476A-99DD-3FEE62C5BCF6}"/>
    <hyperlink ref="F26" r:id="rId3" xr:uid="{4A8297C4-DE0D-464A-9A5D-F857853D2F09}"/>
  </hyperlinks>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E15D-F301-0940-905D-8290BA2D94FB}">
  <sheetPr>
    <tabColor rgb="FF7030A0"/>
  </sheetPr>
  <dimension ref="A1:H51"/>
  <sheetViews>
    <sheetView topLeftCell="A20" zoomScale="73" workbookViewId="0">
      <selection activeCell="G29" sqref="G29"/>
    </sheetView>
  </sheetViews>
  <sheetFormatPr defaultColWidth="11" defaultRowHeight="15.5"/>
  <cols>
    <col min="1" max="1" width="47.6640625" customWidth="1"/>
    <col min="7" max="7" width="23.33203125" customWidth="1"/>
    <col min="8" max="8" width="2.33203125" customWidth="1"/>
  </cols>
  <sheetData>
    <row r="1" spans="1:8" ht="19.25" customHeight="1">
      <c r="A1" s="498" t="s">
        <v>275</v>
      </c>
      <c r="B1" s="498"/>
      <c r="C1" s="498"/>
      <c r="D1" s="498"/>
      <c r="E1" s="498"/>
      <c r="F1" s="498"/>
      <c r="H1" s="220"/>
    </row>
    <row r="2" spans="1:8" ht="16.25" customHeight="1">
      <c r="A2" s="498"/>
      <c r="B2" s="498"/>
      <c r="C2" s="498"/>
      <c r="D2" s="498"/>
      <c r="E2" s="498"/>
      <c r="F2" s="498"/>
      <c r="H2" s="220"/>
    </row>
    <row r="3" spans="1:8" ht="16" thickBot="1">
      <c r="H3" s="220"/>
    </row>
    <row r="4" spans="1:8" s="23" customFormat="1">
      <c r="A4" s="539" t="s">
        <v>276</v>
      </c>
      <c r="B4" s="540"/>
      <c r="C4" s="540"/>
      <c r="D4" s="540"/>
      <c r="E4" s="540"/>
      <c r="F4" s="541"/>
      <c r="H4" s="221"/>
    </row>
    <row r="5" spans="1:8" s="23" customFormat="1" ht="30" customHeight="1" thickBot="1">
      <c r="A5" s="542" t="s">
        <v>277</v>
      </c>
      <c r="B5" s="533"/>
      <c r="C5" s="533"/>
      <c r="D5" s="533"/>
      <c r="E5" s="533"/>
      <c r="F5" s="534"/>
      <c r="H5" s="221"/>
    </row>
    <row r="6" spans="1:8" s="23" customFormat="1" ht="31">
      <c r="A6" s="543"/>
      <c r="B6" s="35" t="s">
        <v>278</v>
      </c>
      <c r="C6" s="35" t="s">
        <v>279</v>
      </c>
      <c r="D6" s="35" t="s">
        <v>280</v>
      </c>
      <c r="E6" s="35" t="s">
        <v>281</v>
      </c>
      <c r="F6" s="35" t="s">
        <v>282</v>
      </c>
      <c r="H6" s="221"/>
    </row>
    <row r="7" spans="1:8" s="23" customFormat="1" ht="16" thickBot="1">
      <c r="A7" s="544"/>
      <c r="B7" s="25" t="s">
        <v>283</v>
      </c>
      <c r="C7" s="25" t="s">
        <v>284</v>
      </c>
      <c r="D7" s="25" t="s">
        <v>285</v>
      </c>
      <c r="E7" s="25" t="s">
        <v>286</v>
      </c>
      <c r="F7" s="25" t="s">
        <v>287</v>
      </c>
      <c r="H7" s="221"/>
    </row>
    <row r="8" spans="1:8" s="23" customFormat="1" ht="47" thickBot="1">
      <c r="A8" s="28" t="s">
        <v>288</v>
      </c>
      <c r="B8" s="29"/>
      <c r="C8" s="29">
        <v>1</v>
      </c>
      <c r="D8" s="29"/>
      <c r="E8" s="29"/>
      <c r="F8" s="29"/>
      <c r="H8" s="221"/>
    </row>
    <row r="9" spans="1:8" s="23" customFormat="1" ht="31">
      <c r="A9" s="28" t="s">
        <v>289</v>
      </c>
      <c r="B9" s="29">
        <v>2</v>
      </c>
      <c r="C9" s="29"/>
      <c r="D9" s="29"/>
      <c r="E9" s="29"/>
      <c r="F9" s="29"/>
      <c r="H9" s="221"/>
    </row>
    <row r="10" spans="1:8" s="23" customFormat="1" ht="46.5">
      <c r="A10" s="28" t="s">
        <v>290</v>
      </c>
      <c r="B10" s="29"/>
      <c r="C10" s="29">
        <v>1</v>
      </c>
      <c r="D10" s="29"/>
      <c r="E10" s="29"/>
      <c r="F10" s="29"/>
      <c r="H10" s="221"/>
    </row>
    <row r="11" spans="1:8" s="23" customFormat="1" ht="31">
      <c r="A11" s="28" t="s">
        <v>291</v>
      </c>
      <c r="B11" s="29"/>
      <c r="C11" s="29">
        <v>1</v>
      </c>
      <c r="D11" s="29"/>
      <c r="E11" s="29"/>
      <c r="F11" s="29"/>
      <c r="H11" s="221"/>
    </row>
    <row r="12" spans="1:8" s="23" customFormat="1" ht="17.25" customHeight="1">
      <c r="A12" s="30" t="s">
        <v>292</v>
      </c>
      <c r="B12" s="31">
        <f>SUM(B8:F11)</f>
        <v>5</v>
      </c>
      <c r="C12" s="537" t="s">
        <v>293</v>
      </c>
      <c r="D12" s="537"/>
      <c r="E12" s="537"/>
      <c r="F12" s="538"/>
      <c r="H12" s="221"/>
    </row>
    <row r="13" spans="1:8" s="23" customFormat="1">
      <c r="H13" s="221"/>
    </row>
    <row r="14" spans="1:8" s="23" customFormat="1" ht="16" thickBot="1">
      <c r="H14" s="221"/>
    </row>
    <row r="15" spans="1:8" s="23" customFormat="1">
      <c r="A15" s="539" t="s">
        <v>294</v>
      </c>
      <c r="B15" s="540"/>
      <c r="C15" s="540"/>
      <c r="D15" s="540"/>
      <c r="E15" s="540"/>
      <c r="F15" s="541"/>
      <c r="H15" s="221"/>
    </row>
    <row r="16" spans="1:8" s="23" customFormat="1" ht="30" customHeight="1" thickBot="1">
      <c r="A16" s="532" t="s">
        <v>295</v>
      </c>
      <c r="B16" s="533"/>
      <c r="C16" s="533"/>
      <c r="D16" s="533"/>
      <c r="E16" s="533"/>
      <c r="F16" s="534"/>
      <c r="H16" s="221"/>
    </row>
    <row r="17" spans="1:8" s="23" customFormat="1" ht="32.25" customHeight="1">
      <c r="A17" s="545"/>
      <c r="B17" s="35" t="s">
        <v>278</v>
      </c>
      <c r="C17" s="35" t="s">
        <v>279</v>
      </c>
      <c r="D17" s="35" t="s">
        <v>280</v>
      </c>
      <c r="E17" s="35" t="s">
        <v>281</v>
      </c>
      <c r="F17" s="35" t="s">
        <v>282</v>
      </c>
      <c r="H17" s="221"/>
    </row>
    <row r="18" spans="1:8" s="23" customFormat="1" ht="17.25" customHeight="1" thickBot="1">
      <c r="A18" s="546"/>
      <c r="B18" s="25" t="s">
        <v>283</v>
      </c>
      <c r="C18" s="36" t="s">
        <v>284</v>
      </c>
      <c r="D18" s="36" t="s">
        <v>285</v>
      </c>
      <c r="E18" s="36" t="s">
        <v>286</v>
      </c>
      <c r="F18" s="25" t="s">
        <v>287</v>
      </c>
      <c r="H18" s="221"/>
    </row>
    <row r="19" spans="1:8" s="23" customFormat="1" ht="31.5" thickBot="1">
      <c r="A19" s="28" t="s">
        <v>296</v>
      </c>
      <c r="B19" s="33"/>
      <c r="C19" s="33">
        <v>1</v>
      </c>
      <c r="D19" s="33"/>
      <c r="E19" s="33"/>
      <c r="F19" s="33"/>
      <c r="H19" s="221"/>
    </row>
    <row r="20" spans="1:8" s="23" customFormat="1" ht="47" thickBot="1">
      <c r="A20" s="28" t="s">
        <v>297</v>
      </c>
      <c r="B20" s="33">
        <v>2</v>
      </c>
      <c r="C20" s="33"/>
      <c r="D20" s="33"/>
      <c r="E20" s="33"/>
      <c r="F20" s="33"/>
      <c r="H20" s="221"/>
    </row>
    <row r="21" spans="1:8" s="23" customFormat="1" ht="47" thickBot="1">
      <c r="A21" s="28" t="s">
        <v>298</v>
      </c>
      <c r="B21" s="33"/>
      <c r="C21" s="33"/>
      <c r="D21" s="33">
        <v>0</v>
      </c>
      <c r="E21" s="33"/>
      <c r="F21" s="33"/>
      <c r="H21" s="221"/>
    </row>
    <row r="22" spans="1:8" s="23" customFormat="1" ht="62.5" thickBot="1">
      <c r="A22" s="28" t="s">
        <v>299</v>
      </c>
      <c r="B22" s="33"/>
      <c r="C22" s="33">
        <v>1</v>
      </c>
      <c r="D22" s="33"/>
      <c r="E22" s="33"/>
      <c r="F22" s="33"/>
      <c r="G22" s="69" t="s">
        <v>300</v>
      </c>
      <c r="H22" s="221"/>
    </row>
    <row r="23" spans="1:8" s="23" customFormat="1" ht="47" thickBot="1">
      <c r="A23" s="24" t="s">
        <v>301</v>
      </c>
      <c r="B23" s="33"/>
      <c r="C23" s="33">
        <v>1</v>
      </c>
      <c r="D23" s="33"/>
      <c r="E23" s="33"/>
      <c r="F23" s="33"/>
      <c r="G23" s="69" t="s">
        <v>302</v>
      </c>
      <c r="H23" s="221"/>
    </row>
    <row r="24" spans="1:8" s="23" customFormat="1" ht="16.25" customHeight="1" thickBot="1">
      <c r="A24" s="34" t="s">
        <v>292</v>
      </c>
      <c r="B24" s="31">
        <f>SUM(B19:F23)</f>
        <v>5</v>
      </c>
      <c r="C24" s="537" t="s">
        <v>303</v>
      </c>
      <c r="D24" s="537"/>
      <c r="E24" s="537"/>
      <c r="F24" s="538"/>
      <c r="H24" s="221"/>
    </row>
    <row r="25" spans="1:8" s="23" customFormat="1">
      <c r="H25" s="221"/>
    </row>
    <row r="26" spans="1:8" s="23" customFormat="1" ht="16" thickBot="1">
      <c r="H26" s="221"/>
    </row>
    <row r="27" spans="1:8" s="23" customFormat="1">
      <c r="A27" s="539" t="s">
        <v>304</v>
      </c>
      <c r="B27" s="540"/>
      <c r="C27" s="540"/>
      <c r="D27" s="540"/>
      <c r="E27" s="540"/>
      <c r="F27" s="541"/>
      <c r="H27" s="221"/>
    </row>
    <row r="28" spans="1:8" s="23" customFormat="1" ht="30" customHeight="1" thickBot="1">
      <c r="A28" s="532" t="s">
        <v>305</v>
      </c>
      <c r="B28" s="533"/>
      <c r="C28" s="533"/>
      <c r="D28" s="533"/>
      <c r="E28" s="533"/>
      <c r="F28" s="534"/>
      <c r="H28" s="221"/>
    </row>
    <row r="29" spans="1:8" s="23" customFormat="1" ht="31">
      <c r="A29" s="535"/>
      <c r="B29" s="35" t="s">
        <v>278</v>
      </c>
      <c r="C29" s="35" t="s">
        <v>279</v>
      </c>
      <c r="D29" s="35" t="s">
        <v>280</v>
      </c>
      <c r="E29" s="35" t="s">
        <v>281</v>
      </c>
      <c r="F29" s="35" t="s">
        <v>282</v>
      </c>
      <c r="H29" s="221"/>
    </row>
    <row r="30" spans="1:8" s="23" customFormat="1" ht="16" thickBot="1">
      <c r="A30" s="536"/>
      <c r="B30" s="25" t="s">
        <v>283</v>
      </c>
      <c r="C30" s="25" t="s">
        <v>284</v>
      </c>
      <c r="D30" s="25" t="s">
        <v>285</v>
      </c>
      <c r="E30" s="25" t="s">
        <v>286</v>
      </c>
      <c r="F30" s="25" t="s">
        <v>287</v>
      </c>
      <c r="H30" s="221"/>
    </row>
    <row r="31" spans="1:8" s="23" customFormat="1" ht="31.5" thickBot="1">
      <c r="A31" s="24" t="s">
        <v>306</v>
      </c>
      <c r="B31" s="29"/>
      <c r="C31" s="29">
        <v>1</v>
      </c>
      <c r="D31" s="29"/>
      <c r="E31" s="29"/>
      <c r="F31" s="29"/>
      <c r="H31" s="221"/>
    </row>
    <row r="32" spans="1:8" s="23" customFormat="1" ht="46.5">
      <c r="A32" s="24" t="s">
        <v>307</v>
      </c>
      <c r="B32" s="29">
        <v>2</v>
      </c>
      <c r="C32" s="29"/>
      <c r="D32" s="29"/>
      <c r="E32" s="29"/>
      <c r="F32" s="29"/>
      <c r="H32" s="221"/>
    </row>
    <row r="33" spans="1:8" s="23" customFormat="1" ht="31.5" thickBot="1">
      <c r="A33" s="24" t="s">
        <v>308</v>
      </c>
      <c r="B33" s="29"/>
      <c r="C33" s="29"/>
      <c r="D33" s="29">
        <v>0</v>
      </c>
      <c r="E33" s="29"/>
      <c r="F33" s="29"/>
      <c r="H33" s="221"/>
    </row>
    <row r="34" spans="1:8" s="23" customFormat="1" ht="31.5" thickBot="1">
      <c r="A34" s="24" t="s">
        <v>309</v>
      </c>
      <c r="B34" s="29"/>
      <c r="C34" s="29"/>
      <c r="D34" s="29"/>
      <c r="E34" s="29">
        <v>-1</v>
      </c>
      <c r="F34" s="29"/>
      <c r="H34" s="221"/>
    </row>
    <row r="35" spans="1:8" s="23" customFormat="1" ht="31.5" thickBot="1">
      <c r="A35" s="24" t="s">
        <v>310</v>
      </c>
      <c r="B35" s="29"/>
      <c r="C35" s="29"/>
      <c r="D35" s="29">
        <v>0</v>
      </c>
      <c r="E35" s="29"/>
      <c r="F35" s="29"/>
      <c r="H35" s="221"/>
    </row>
    <row r="36" spans="1:8" s="23" customFormat="1" ht="31">
      <c r="A36" s="24" t="s">
        <v>311</v>
      </c>
      <c r="B36" s="29"/>
      <c r="C36" s="29">
        <v>1</v>
      </c>
      <c r="D36" s="29"/>
      <c r="E36" s="29"/>
      <c r="F36" s="29"/>
      <c r="H36" s="221"/>
    </row>
    <row r="37" spans="1:8" s="23" customFormat="1" ht="16.25" customHeight="1">
      <c r="A37" s="34" t="s">
        <v>292</v>
      </c>
      <c r="B37" s="31">
        <f>SUM(B31:F36)</f>
        <v>3</v>
      </c>
      <c r="C37" s="537" t="s">
        <v>312</v>
      </c>
      <c r="D37" s="537"/>
      <c r="E37" s="537"/>
      <c r="F37" s="538"/>
      <c r="H37" s="221"/>
    </row>
    <row r="38" spans="1:8" s="23" customFormat="1">
      <c r="H38" s="221"/>
    </row>
    <row r="39" spans="1:8" s="23" customFormat="1" ht="16" thickBot="1">
      <c r="H39" s="221"/>
    </row>
    <row r="40" spans="1:8" s="23" customFormat="1">
      <c r="A40" s="539" t="s">
        <v>313</v>
      </c>
      <c r="B40" s="540"/>
      <c r="C40" s="540"/>
      <c r="D40" s="540"/>
      <c r="E40" s="540"/>
      <c r="F40" s="541"/>
      <c r="H40" s="221"/>
    </row>
    <row r="41" spans="1:8" s="23" customFormat="1" ht="30" customHeight="1">
      <c r="A41" s="532" t="s">
        <v>314</v>
      </c>
      <c r="B41" s="533"/>
      <c r="C41" s="533"/>
      <c r="D41" s="533"/>
      <c r="E41" s="533"/>
      <c r="F41" s="534"/>
      <c r="H41" s="221"/>
    </row>
    <row r="42" spans="1:8" s="23" customFormat="1" ht="31">
      <c r="A42" s="545"/>
      <c r="B42" s="27" t="s">
        <v>278</v>
      </c>
      <c r="C42" s="27" t="s">
        <v>279</v>
      </c>
      <c r="D42" s="27" t="s">
        <v>280</v>
      </c>
      <c r="E42" s="27" t="s">
        <v>281</v>
      </c>
      <c r="F42" s="27" t="s">
        <v>282</v>
      </c>
      <c r="H42" s="221"/>
    </row>
    <row r="43" spans="1:8" s="23" customFormat="1">
      <c r="A43" s="546"/>
      <c r="B43" s="26" t="s">
        <v>283</v>
      </c>
      <c r="C43" s="32" t="s">
        <v>284</v>
      </c>
      <c r="D43" s="32" t="s">
        <v>285</v>
      </c>
      <c r="E43" s="32" t="s">
        <v>286</v>
      </c>
      <c r="F43" s="26" t="s">
        <v>287</v>
      </c>
      <c r="H43" s="221"/>
    </row>
    <row r="44" spans="1:8" s="23" customFormat="1" ht="31">
      <c r="A44" s="24" t="s">
        <v>315</v>
      </c>
      <c r="B44" s="33">
        <v>2</v>
      </c>
      <c r="C44" s="33"/>
      <c r="D44" s="33"/>
      <c r="E44" s="33"/>
      <c r="F44" s="33"/>
      <c r="H44" s="221"/>
    </row>
    <row r="45" spans="1:8" s="23" customFormat="1" ht="31.5" thickBot="1">
      <c r="A45" s="24" t="s">
        <v>316</v>
      </c>
      <c r="B45" s="33"/>
      <c r="C45" s="33">
        <v>1</v>
      </c>
      <c r="D45" s="33"/>
      <c r="E45" s="33"/>
      <c r="F45" s="33"/>
      <c r="H45" s="221"/>
    </row>
    <row r="46" spans="1:8" s="23" customFormat="1" ht="31">
      <c r="A46" s="24" t="s">
        <v>317</v>
      </c>
      <c r="B46" s="33"/>
      <c r="C46" s="33">
        <v>1</v>
      </c>
      <c r="D46" s="33"/>
      <c r="E46" s="33"/>
      <c r="F46" s="33"/>
      <c r="H46" s="221"/>
    </row>
    <row r="47" spans="1:8" s="23" customFormat="1" ht="31.5" thickBot="1">
      <c r="A47" s="24" t="s">
        <v>318</v>
      </c>
      <c r="B47" s="33"/>
      <c r="C47" s="33"/>
      <c r="D47" s="33">
        <v>0</v>
      </c>
      <c r="E47" s="33"/>
      <c r="F47" s="33"/>
      <c r="H47" s="221"/>
    </row>
    <row r="48" spans="1:8" s="23" customFormat="1" ht="31">
      <c r="A48" s="24" t="s">
        <v>319</v>
      </c>
      <c r="B48" s="33"/>
      <c r="C48" s="33"/>
      <c r="D48" s="33"/>
      <c r="E48" s="33"/>
      <c r="F48" s="33">
        <v>-2</v>
      </c>
      <c r="H48" s="221"/>
    </row>
    <row r="49" spans="1:8" s="23" customFormat="1" ht="16.25" customHeight="1">
      <c r="A49" s="34" t="s">
        <v>292</v>
      </c>
      <c r="B49" s="31">
        <f>SUM(B44:F48)</f>
        <v>2</v>
      </c>
      <c r="C49" s="537" t="s">
        <v>303</v>
      </c>
      <c r="D49" s="537"/>
      <c r="E49" s="537"/>
      <c r="F49" s="538"/>
      <c r="H49" s="221"/>
    </row>
    <row r="50" spans="1:8">
      <c r="H50" s="220"/>
    </row>
    <row r="51" spans="1:8">
      <c r="A51" s="220"/>
      <c r="B51" s="220"/>
      <c r="C51" s="220"/>
      <c r="D51" s="220"/>
      <c r="E51" s="220"/>
      <c r="F51" s="220"/>
      <c r="G51" s="220"/>
      <c r="H51" s="220"/>
    </row>
  </sheetData>
  <mergeCells count="17">
    <mergeCell ref="C49:F49"/>
    <mergeCell ref="A4:F4"/>
    <mergeCell ref="A5:F5"/>
    <mergeCell ref="A6:A7"/>
    <mergeCell ref="A15:F15"/>
    <mergeCell ref="A16:F16"/>
    <mergeCell ref="C12:F12"/>
    <mergeCell ref="A40:F40"/>
    <mergeCell ref="A41:F41"/>
    <mergeCell ref="A42:A43"/>
    <mergeCell ref="A17:A18"/>
    <mergeCell ref="A27:F27"/>
    <mergeCell ref="A28:F28"/>
    <mergeCell ref="A29:A30"/>
    <mergeCell ref="C24:F24"/>
    <mergeCell ref="A1:F2"/>
    <mergeCell ref="C37:F3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F8357-63F7-2F4A-B8AC-4ED905F3F56E}">
  <sheetPr>
    <tabColor rgb="FF7030A0"/>
  </sheetPr>
  <dimension ref="A1:H57"/>
  <sheetViews>
    <sheetView topLeftCell="A48" zoomScale="80" zoomScaleNormal="80" workbookViewId="0">
      <selection activeCell="C67" sqref="C67"/>
    </sheetView>
  </sheetViews>
  <sheetFormatPr defaultColWidth="9" defaultRowHeight="15.5"/>
  <cols>
    <col min="1" max="1" width="16.6640625" style="65" customWidth="1"/>
    <col min="2" max="2" width="19.6640625" style="65" customWidth="1"/>
    <col min="3" max="3" width="66.33203125" style="65" customWidth="1"/>
    <col min="4" max="4" width="17.6640625" style="65" customWidth="1"/>
    <col min="5" max="5" width="22" style="66" customWidth="1"/>
    <col min="6" max="6" width="30.5" style="65" customWidth="1"/>
    <col min="7" max="7" width="4.33203125" style="65" customWidth="1"/>
    <col min="8" max="8" width="20.1640625" style="65" customWidth="1"/>
    <col min="9" max="16384" width="9" style="65"/>
  </cols>
  <sheetData>
    <row r="1" spans="1:8" ht="15.75" customHeight="1">
      <c r="A1" s="547" t="s">
        <v>320</v>
      </c>
      <c r="B1" s="548"/>
      <c r="C1" s="548"/>
      <c r="D1" s="548"/>
      <c r="E1" s="548"/>
      <c r="F1" s="549"/>
      <c r="G1" s="215"/>
      <c r="H1" s="81"/>
    </row>
    <row r="2" spans="1:8" ht="15.75" customHeight="1">
      <c r="A2" s="550"/>
      <c r="B2" s="551"/>
      <c r="C2" s="551"/>
      <c r="D2" s="551"/>
      <c r="E2" s="551"/>
      <c r="F2" s="552"/>
      <c r="G2" s="215"/>
      <c r="H2" s="81"/>
    </row>
    <row r="3" spans="1:8" ht="39" customHeight="1">
      <c r="A3" s="108" t="s">
        <v>321</v>
      </c>
      <c r="B3" s="109" t="s">
        <v>322</v>
      </c>
      <c r="C3" s="109" t="s">
        <v>323</v>
      </c>
      <c r="D3" s="109" t="s">
        <v>324</v>
      </c>
      <c r="E3" s="109" t="s">
        <v>325</v>
      </c>
      <c r="F3" s="110" t="s">
        <v>326</v>
      </c>
      <c r="G3" s="216"/>
      <c r="H3" s="83"/>
    </row>
    <row r="4" spans="1:8" ht="263.5">
      <c r="A4" s="106" t="s">
        <v>327</v>
      </c>
      <c r="B4" s="107" t="s">
        <v>328</v>
      </c>
      <c r="C4" s="111" t="s">
        <v>329</v>
      </c>
      <c r="D4" s="112">
        <v>44345</v>
      </c>
      <c r="E4" s="113" t="s">
        <v>330</v>
      </c>
      <c r="F4" s="114"/>
      <c r="G4" s="217"/>
      <c r="H4" s="84"/>
    </row>
    <row r="5" spans="1:8" ht="79.5" customHeight="1">
      <c r="A5" s="91" t="s">
        <v>331</v>
      </c>
      <c r="B5" s="84" t="s">
        <v>332</v>
      </c>
      <c r="C5" s="251" t="s">
        <v>333</v>
      </c>
      <c r="D5" s="82" t="s">
        <v>334</v>
      </c>
      <c r="E5" s="82" t="s">
        <v>335</v>
      </c>
      <c r="F5" s="92"/>
      <c r="G5" s="215"/>
      <c r="H5" s="81"/>
    </row>
    <row r="6" spans="1:8" ht="174">
      <c r="A6" s="91" t="s">
        <v>336</v>
      </c>
      <c r="B6" s="84" t="s">
        <v>337</v>
      </c>
      <c r="C6" s="86" t="s">
        <v>338</v>
      </c>
      <c r="D6" s="82" t="s">
        <v>339</v>
      </c>
      <c r="E6" s="82" t="s">
        <v>340</v>
      </c>
      <c r="F6" s="92"/>
      <c r="G6" s="215"/>
      <c r="H6" s="81"/>
    </row>
    <row r="7" spans="1:8" ht="108.5">
      <c r="A7" s="91" t="s">
        <v>341</v>
      </c>
      <c r="B7" s="84" t="s">
        <v>342</v>
      </c>
      <c r="C7" s="84" t="s">
        <v>343</v>
      </c>
      <c r="D7" s="87">
        <v>44228</v>
      </c>
      <c r="E7" s="66" t="s">
        <v>344</v>
      </c>
      <c r="F7" s="92"/>
      <c r="G7" s="215"/>
      <c r="H7" s="81"/>
    </row>
    <row r="8" spans="1:8" ht="155">
      <c r="A8" s="91" t="s">
        <v>345</v>
      </c>
      <c r="B8" s="84" t="s">
        <v>342</v>
      </c>
      <c r="C8" s="84"/>
      <c r="D8" s="81">
        <v>2022</v>
      </c>
      <c r="E8" s="85" t="s">
        <v>346</v>
      </c>
      <c r="F8" s="252" t="s">
        <v>347</v>
      </c>
      <c r="G8" s="215"/>
      <c r="H8" s="81"/>
    </row>
    <row r="9" spans="1:8" ht="124">
      <c r="A9" s="91" t="s">
        <v>348</v>
      </c>
      <c r="B9" s="84" t="s">
        <v>342</v>
      </c>
      <c r="C9" s="84" t="s">
        <v>349</v>
      </c>
      <c r="D9" s="82">
        <v>2018</v>
      </c>
      <c r="E9" s="85" t="s">
        <v>350</v>
      </c>
      <c r="F9" s="93" t="s">
        <v>351</v>
      </c>
      <c r="G9" s="215"/>
      <c r="H9" s="81"/>
    </row>
    <row r="10" spans="1:8" ht="139.5">
      <c r="A10" s="94" t="s">
        <v>352</v>
      </c>
      <c r="B10" s="82" t="s">
        <v>342</v>
      </c>
      <c r="C10" s="82" t="s">
        <v>353</v>
      </c>
      <c r="D10" s="82">
        <v>2007</v>
      </c>
      <c r="E10" s="85" t="s">
        <v>354</v>
      </c>
      <c r="F10" s="92"/>
      <c r="G10" s="215"/>
      <c r="H10" s="81"/>
    </row>
    <row r="11" spans="1:8" ht="46.5">
      <c r="A11" s="94" t="s">
        <v>355</v>
      </c>
      <c r="B11" s="82" t="s">
        <v>342</v>
      </c>
      <c r="C11" s="82" t="s">
        <v>356</v>
      </c>
      <c r="D11" s="82" t="s">
        <v>357</v>
      </c>
      <c r="E11" s="85" t="s">
        <v>355</v>
      </c>
      <c r="F11" s="92"/>
      <c r="G11" s="215"/>
      <c r="H11" s="81"/>
    </row>
    <row r="12" spans="1:8" ht="201.5">
      <c r="A12" s="94" t="s">
        <v>358</v>
      </c>
      <c r="B12" s="82" t="s">
        <v>342</v>
      </c>
      <c r="C12" s="66" t="s">
        <v>359</v>
      </c>
      <c r="D12" s="82"/>
      <c r="E12" s="85" t="s">
        <v>360</v>
      </c>
      <c r="F12" s="93" t="s">
        <v>361</v>
      </c>
      <c r="G12" s="215"/>
      <c r="H12" s="81"/>
    </row>
    <row r="13" spans="1:8" ht="77.5">
      <c r="A13" s="95" t="s">
        <v>362</v>
      </c>
      <c r="B13" s="82" t="s">
        <v>363</v>
      </c>
      <c r="C13" s="66"/>
      <c r="D13" s="82">
        <v>2021</v>
      </c>
      <c r="E13" s="85" t="s">
        <v>364</v>
      </c>
      <c r="F13" s="93"/>
      <c r="G13" s="215"/>
      <c r="H13" s="81"/>
    </row>
    <row r="14" spans="1:8" ht="77.5">
      <c r="A14" s="94" t="s">
        <v>365</v>
      </c>
      <c r="B14" s="82" t="s">
        <v>342</v>
      </c>
      <c r="C14" s="82" t="s">
        <v>366</v>
      </c>
      <c r="D14" s="82">
        <v>2019</v>
      </c>
      <c r="E14" s="85" t="s">
        <v>367</v>
      </c>
      <c r="F14" s="92"/>
      <c r="G14" s="215"/>
      <c r="H14" s="81"/>
    </row>
    <row r="15" spans="1:8" ht="108.5">
      <c r="A15" s="96" t="s">
        <v>368</v>
      </c>
      <c r="B15" s="82" t="s">
        <v>342</v>
      </c>
      <c r="C15" s="82" t="s">
        <v>357</v>
      </c>
      <c r="D15" s="82" t="s">
        <v>357</v>
      </c>
      <c r="E15" s="85" t="s">
        <v>369</v>
      </c>
      <c r="F15" s="92"/>
      <c r="G15" s="215"/>
      <c r="H15" s="81"/>
    </row>
    <row r="16" spans="1:8" ht="77.5">
      <c r="A16" s="96" t="s">
        <v>370</v>
      </c>
      <c r="B16" s="82" t="s">
        <v>342</v>
      </c>
      <c r="C16" s="82" t="s">
        <v>357</v>
      </c>
      <c r="D16" s="82" t="s">
        <v>357</v>
      </c>
      <c r="E16" s="85" t="s">
        <v>371</v>
      </c>
      <c r="F16" s="92"/>
      <c r="G16" s="215"/>
      <c r="H16" s="81"/>
    </row>
    <row r="17" spans="1:8" ht="31">
      <c r="A17" s="96" t="s">
        <v>372</v>
      </c>
      <c r="B17" s="82" t="s">
        <v>342</v>
      </c>
      <c r="C17" s="82" t="s">
        <v>173</v>
      </c>
      <c r="D17" s="82" t="s">
        <v>357</v>
      </c>
      <c r="E17" s="85" t="s">
        <v>373</v>
      </c>
      <c r="F17" s="92"/>
      <c r="G17" s="215"/>
      <c r="H17" s="81"/>
    </row>
    <row r="18" spans="1:8" ht="124">
      <c r="A18" s="97" t="s">
        <v>374</v>
      </c>
      <c r="B18" s="65" t="s">
        <v>342</v>
      </c>
      <c r="E18" s="85" t="s">
        <v>375</v>
      </c>
      <c r="F18" s="92"/>
      <c r="G18" s="218"/>
    </row>
    <row r="19" spans="1:8" ht="62">
      <c r="A19" s="97" t="s">
        <v>376</v>
      </c>
      <c r="B19" s="65" t="s">
        <v>342</v>
      </c>
      <c r="F19" s="92"/>
      <c r="G19" s="218"/>
    </row>
    <row r="20" spans="1:8" ht="46.5">
      <c r="A20" s="97" t="s">
        <v>377</v>
      </c>
      <c r="E20" s="85" t="s">
        <v>378</v>
      </c>
      <c r="F20" s="92"/>
      <c r="G20" s="218"/>
    </row>
    <row r="21" spans="1:8" ht="93">
      <c r="A21" s="97" t="s">
        <v>379</v>
      </c>
      <c r="E21" s="85" t="s">
        <v>380</v>
      </c>
      <c r="F21" s="92"/>
      <c r="G21" s="218"/>
    </row>
    <row r="22" spans="1:8" ht="93">
      <c r="A22" s="98" t="s">
        <v>381</v>
      </c>
      <c r="E22" s="85" t="s">
        <v>382</v>
      </c>
      <c r="F22" s="92"/>
      <c r="G22" s="218"/>
    </row>
    <row r="23" spans="1:8" ht="108.5">
      <c r="A23" s="97" t="s">
        <v>383</v>
      </c>
      <c r="E23" s="85" t="s">
        <v>384</v>
      </c>
      <c r="F23" s="92"/>
      <c r="G23" s="218"/>
    </row>
    <row r="24" spans="1:8" ht="77.5">
      <c r="A24" s="97" t="s">
        <v>385</v>
      </c>
      <c r="E24" s="85" t="s">
        <v>386</v>
      </c>
      <c r="F24" s="92"/>
      <c r="G24" s="218"/>
    </row>
    <row r="25" spans="1:8" ht="46.5">
      <c r="A25" s="97" t="s">
        <v>387</v>
      </c>
      <c r="E25" s="85" t="s">
        <v>388</v>
      </c>
      <c r="F25" s="92"/>
      <c r="G25" s="218"/>
    </row>
    <row r="26" spans="1:8" ht="108.5">
      <c r="A26" s="97" t="s">
        <v>389</v>
      </c>
      <c r="E26" s="85" t="s">
        <v>390</v>
      </c>
      <c r="F26" s="92"/>
      <c r="G26" s="218"/>
    </row>
    <row r="27" spans="1:8" ht="77.5">
      <c r="A27" s="95" t="s">
        <v>391</v>
      </c>
      <c r="B27" s="65" t="s">
        <v>342</v>
      </c>
      <c r="C27" s="66" t="s">
        <v>392</v>
      </c>
      <c r="D27" s="65">
        <v>2014</v>
      </c>
      <c r="E27" s="85" t="s">
        <v>393</v>
      </c>
      <c r="F27" s="92"/>
      <c r="G27" s="218"/>
    </row>
    <row r="28" spans="1:8" ht="46.5">
      <c r="A28" s="97" t="s">
        <v>394</v>
      </c>
      <c r="E28" s="85" t="s">
        <v>395</v>
      </c>
      <c r="F28" s="92"/>
      <c r="G28" s="218"/>
    </row>
    <row r="29" spans="1:8" ht="93">
      <c r="A29" s="97" t="s">
        <v>396</v>
      </c>
      <c r="E29" s="85" t="s">
        <v>397</v>
      </c>
      <c r="F29" s="92"/>
      <c r="G29" s="218"/>
    </row>
    <row r="30" spans="1:8" ht="62">
      <c r="A30" s="97" t="s">
        <v>398</v>
      </c>
      <c r="E30" s="85" t="s">
        <v>399</v>
      </c>
      <c r="F30" s="92"/>
      <c r="G30" s="218"/>
    </row>
    <row r="31" spans="1:8" ht="62">
      <c r="A31" s="97" t="s">
        <v>400</v>
      </c>
      <c r="E31" s="85" t="s">
        <v>401</v>
      </c>
      <c r="F31" s="92"/>
      <c r="G31" s="218"/>
    </row>
    <row r="32" spans="1:8" ht="108.5">
      <c r="A32" s="97" t="s">
        <v>402</v>
      </c>
      <c r="E32" s="85" t="s">
        <v>403</v>
      </c>
      <c r="F32" s="92"/>
      <c r="G32" s="218"/>
    </row>
    <row r="33" spans="1:7" ht="108.5">
      <c r="A33" s="97" t="s">
        <v>404</v>
      </c>
      <c r="E33" s="85" t="s">
        <v>405</v>
      </c>
      <c r="F33" s="92"/>
      <c r="G33" s="218"/>
    </row>
    <row r="34" spans="1:7" ht="77.5">
      <c r="A34" s="97" t="s">
        <v>406</v>
      </c>
      <c r="E34" s="85" t="s">
        <v>407</v>
      </c>
      <c r="F34" s="92"/>
      <c r="G34" s="218"/>
    </row>
    <row r="35" spans="1:7" ht="62">
      <c r="A35" s="95" t="s">
        <v>408</v>
      </c>
      <c r="B35" s="65" t="s">
        <v>342</v>
      </c>
      <c r="C35" s="66" t="s">
        <v>409</v>
      </c>
      <c r="D35" s="65">
        <v>2012</v>
      </c>
      <c r="E35" s="85" t="s">
        <v>410</v>
      </c>
      <c r="F35" s="92"/>
      <c r="G35" s="218"/>
    </row>
    <row r="36" spans="1:7" ht="93">
      <c r="A36" s="97" t="s">
        <v>411</v>
      </c>
      <c r="E36" s="85" t="s">
        <v>412</v>
      </c>
      <c r="F36" s="92"/>
      <c r="G36" s="218"/>
    </row>
    <row r="37" spans="1:7" ht="108.5">
      <c r="A37" s="95" t="s">
        <v>413</v>
      </c>
      <c r="B37" s="82" t="s">
        <v>414</v>
      </c>
      <c r="C37" s="66" t="s">
        <v>415</v>
      </c>
      <c r="D37" s="65">
        <v>2005</v>
      </c>
      <c r="E37" s="85" t="s">
        <v>416</v>
      </c>
      <c r="F37" s="93" t="s">
        <v>417</v>
      </c>
      <c r="G37" s="218"/>
    </row>
    <row r="38" spans="1:7" ht="139.5">
      <c r="A38" s="99" t="s">
        <v>418</v>
      </c>
      <c r="B38" s="88"/>
      <c r="C38" s="88"/>
      <c r="D38" s="88"/>
      <c r="E38" s="89" t="s">
        <v>419</v>
      </c>
      <c r="F38" s="100"/>
      <c r="G38" s="218"/>
    </row>
    <row r="39" spans="1:7" ht="46.5">
      <c r="A39" s="99" t="s">
        <v>420</v>
      </c>
      <c r="B39" s="88"/>
      <c r="C39" s="88"/>
      <c r="D39" s="88"/>
      <c r="E39" s="89" t="s">
        <v>421</v>
      </c>
      <c r="F39" s="100"/>
      <c r="G39" s="218"/>
    </row>
    <row r="40" spans="1:7" ht="46.5">
      <c r="A40" s="101" t="s">
        <v>422</v>
      </c>
      <c r="B40" s="88"/>
      <c r="C40" s="88"/>
      <c r="D40" s="88"/>
      <c r="E40" s="85" t="s">
        <v>423</v>
      </c>
      <c r="F40" s="100"/>
      <c r="G40" s="218"/>
    </row>
    <row r="41" spans="1:7" ht="77.5">
      <c r="A41" s="99" t="s">
        <v>424</v>
      </c>
      <c r="B41" s="88"/>
      <c r="C41" s="88"/>
      <c r="D41" s="88"/>
      <c r="E41" s="89" t="s">
        <v>425</v>
      </c>
      <c r="F41" s="100"/>
      <c r="G41" s="218"/>
    </row>
    <row r="42" spans="1:7" ht="93">
      <c r="A42" s="97" t="s">
        <v>381</v>
      </c>
      <c r="B42" s="88"/>
      <c r="C42" s="88"/>
      <c r="D42" s="88"/>
      <c r="E42" s="89" t="s">
        <v>382</v>
      </c>
      <c r="F42" s="100"/>
      <c r="G42" s="218"/>
    </row>
    <row r="43" spans="1:7" ht="139.5">
      <c r="A43" s="95" t="s">
        <v>426</v>
      </c>
      <c r="B43" s="90" t="s">
        <v>427</v>
      </c>
      <c r="C43" s="66" t="s">
        <v>428</v>
      </c>
      <c r="D43" s="88">
        <v>2008</v>
      </c>
      <c r="E43" s="89" t="s">
        <v>429</v>
      </c>
      <c r="F43" s="100"/>
      <c r="G43" s="218"/>
    </row>
    <row r="44" spans="1:7" ht="31.5" thickBot="1">
      <c r="A44" s="102" t="s">
        <v>430</v>
      </c>
      <c r="B44" s="103"/>
      <c r="C44" s="103"/>
      <c r="D44" s="103"/>
      <c r="E44" s="104"/>
      <c r="F44" s="105"/>
      <c r="G44" s="218"/>
    </row>
    <row r="45" spans="1:7" s="88" customFormat="1" ht="409.5">
      <c r="A45" s="253" t="s">
        <v>431</v>
      </c>
      <c r="B45" s="139" t="s">
        <v>432</v>
      </c>
      <c r="C45" s="140" t="s">
        <v>433</v>
      </c>
      <c r="D45" s="142">
        <v>43221</v>
      </c>
      <c r="E45" s="141" t="s">
        <v>434</v>
      </c>
      <c r="F45" s="140" t="s">
        <v>435</v>
      </c>
      <c r="G45" s="219"/>
    </row>
    <row r="46" spans="1:7" ht="77.5">
      <c r="A46" s="144" t="s">
        <v>436</v>
      </c>
      <c r="B46" s="88" t="s">
        <v>342</v>
      </c>
      <c r="C46" s="88"/>
      <c r="D46" s="143">
        <v>30864</v>
      </c>
      <c r="E46" s="90" t="s">
        <v>437</v>
      </c>
      <c r="F46" s="88"/>
      <c r="G46" s="219"/>
    </row>
    <row r="47" spans="1:7" ht="124">
      <c r="A47" s="90" t="s">
        <v>438</v>
      </c>
      <c r="B47" s="88" t="s">
        <v>342</v>
      </c>
      <c r="C47" s="90" t="s">
        <v>439</v>
      </c>
      <c r="D47" s="143">
        <v>42522</v>
      </c>
      <c r="E47" s="90" t="s">
        <v>440</v>
      </c>
      <c r="F47" s="88"/>
      <c r="G47" s="219"/>
    </row>
    <row r="48" spans="1:7" ht="93">
      <c r="A48" s="144" t="s">
        <v>441</v>
      </c>
      <c r="B48" s="88" t="s">
        <v>342</v>
      </c>
      <c r="C48" s="88"/>
      <c r="D48" s="143">
        <v>44378</v>
      </c>
      <c r="E48" s="90" t="s">
        <v>442</v>
      </c>
      <c r="F48" s="88"/>
      <c r="G48" s="219"/>
    </row>
    <row r="49" spans="1:7" ht="124">
      <c r="A49" s="90" t="s">
        <v>443</v>
      </c>
      <c r="B49" s="88" t="s">
        <v>342</v>
      </c>
      <c r="C49" s="90" t="s">
        <v>444</v>
      </c>
      <c r="D49" s="88"/>
      <c r="E49" s="89" t="s">
        <v>445</v>
      </c>
      <c r="F49" s="88"/>
      <c r="G49" s="219"/>
    </row>
    <row r="50" spans="1:7" ht="77.5">
      <c r="A50" s="144" t="s">
        <v>446</v>
      </c>
      <c r="B50" s="88"/>
      <c r="C50" s="88"/>
      <c r="D50" s="143">
        <v>42430</v>
      </c>
      <c r="E50" s="90" t="s">
        <v>447</v>
      </c>
      <c r="F50" s="88"/>
      <c r="G50" s="219"/>
    </row>
    <row r="51" spans="1:7" ht="124">
      <c r="A51" s="90" t="s">
        <v>448</v>
      </c>
      <c r="B51" s="88"/>
      <c r="C51" s="90" t="s">
        <v>449</v>
      </c>
      <c r="D51" s="88"/>
      <c r="E51" s="90" t="s">
        <v>450</v>
      </c>
      <c r="F51" s="88"/>
      <c r="G51" s="219"/>
    </row>
    <row r="52" spans="1:7" ht="77.5">
      <c r="A52" s="145" t="s">
        <v>451</v>
      </c>
      <c r="B52" s="88" t="s">
        <v>342</v>
      </c>
      <c r="C52" s="88"/>
      <c r="D52" s="143">
        <v>40513</v>
      </c>
      <c r="E52" s="90" t="s">
        <v>452</v>
      </c>
      <c r="F52" s="88"/>
      <c r="G52" s="219"/>
    </row>
    <row r="53" spans="1:7" ht="108.5">
      <c r="A53" s="144" t="s">
        <v>453</v>
      </c>
      <c r="B53" s="88" t="s">
        <v>342</v>
      </c>
      <c r="C53" s="88"/>
      <c r="D53" s="88">
        <v>1994</v>
      </c>
      <c r="E53" s="90" t="s">
        <v>454</v>
      </c>
      <c r="F53" s="88"/>
      <c r="G53" s="219"/>
    </row>
    <row r="54" spans="1:7" s="211" customFormat="1" ht="18.5">
      <c r="A54" s="212"/>
      <c r="B54" s="212"/>
      <c r="C54" s="213" t="s">
        <v>455</v>
      </c>
      <c r="D54" s="212"/>
      <c r="E54" s="214"/>
      <c r="F54" s="212"/>
      <c r="G54" s="212"/>
    </row>
    <row r="55" spans="1:7">
      <c r="A55" s="88"/>
      <c r="B55" s="88"/>
      <c r="C55" s="88"/>
      <c r="D55" s="88"/>
      <c r="E55" s="90"/>
      <c r="F55" s="88"/>
    </row>
    <row r="56" spans="1:7">
      <c r="A56" s="88"/>
      <c r="B56" s="88"/>
      <c r="C56" s="88"/>
      <c r="D56" s="88"/>
      <c r="E56" s="90"/>
      <c r="F56" s="88"/>
    </row>
    <row r="57" spans="1:7">
      <c r="A57" s="88"/>
      <c r="B57" s="88"/>
      <c r="C57" s="88"/>
      <c r="D57" s="88"/>
      <c r="E57" s="90"/>
      <c r="F57" s="88"/>
    </row>
  </sheetData>
  <mergeCells count="1">
    <mergeCell ref="A1:F2"/>
  </mergeCells>
  <hyperlinks>
    <hyperlink ref="E4" r:id="rId1" xr:uid="{D3AF30C2-998C-49C5-A6B5-3CCD3F20C90B}"/>
    <hyperlink ref="E8" r:id="rId2" xr:uid="{73D3EE06-82E9-47E5-8FB5-5368092F8B33}"/>
    <hyperlink ref="E9" r:id="rId3" xr:uid="{03F4C45D-73C6-45E6-967D-C8747E364FC8}"/>
    <hyperlink ref="E10" r:id="rId4" xr:uid="{DF956F0B-D507-46E7-8BA8-6E70E12959AD}"/>
    <hyperlink ref="E11" r:id="rId5" xr:uid="{1208CE0A-4A3C-4C92-BB6F-66B2EE7F0C10}"/>
    <hyperlink ref="E39" r:id="rId6" location=":~:text=The%20Calgary%20Transportation%20Plan%20is%20a%20long-range%20plan,for%20transportation%20that%20are%20convenient%2C%20affordable%20and%20attractive." xr:uid="{65A56F3A-DBB9-4AC2-90FB-0E71ED4DAA0A}"/>
    <hyperlink ref="E14" r:id="rId7" xr:uid="{081DEE8D-BF7E-4F8F-A92E-880FBD410E4F}"/>
    <hyperlink ref="E20" r:id="rId8" location="establishedareagrowthandchangestrategy" xr:uid="{9A3ACA21-3580-45FE-AFC8-FDE0FDC3B88F}"/>
    <hyperlink ref="E15" r:id="rId9" xr:uid="{BDF4093A-14A6-4E38-ABCF-373F37DCC9D6}"/>
    <hyperlink ref="E16" r:id="rId10" xr:uid="{F4607A09-0FAE-41EA-B374-D37B86550F44}"/>
    <hyperlink ref="E17" r:id="rId11" xr:uid="{6BDD0653-A46C-4FDC-8EEF-207CB2379273}"/>
    <hyperlink ref="E18" r:id="rId12" xr:uid="{AB11143D-8484-4120-B32D-E1F8E49BC568}"/>
    <hyperlink ref="E21" r:id="rId13" xr:uid="{795CF237-80A8-4723-8193-8EAE463910DE}"/>
    <hyperlink ref="E22" r:id="rId14" xr:uid="{7C6D40A9-C7A2-42B1-9862-599507E4B8EE}"/>
    <hyperlink ref="E23" r:id="rId15" xr:uid="{CE193254-8730-4B7D-8A1B-16BA3374A402}"/>
    <hyperlink ref="E24" r:id="rId16" xr:uid="{0110137E-4588-4F43-873A-17AEB0734DE3}"/>
    <hyperlink ref="E26" r:id="rId17" xr:uid="{2982A411-0811-4ED2-A254-519520326FBC}"/>
    <hyperlink ref="E27" r:id="rId18" xr:uid="{6D251BBC-32DA-44BB-B184-3DE5400C309C}"/>
    <hyperlink ref="E28" r:id="rId19" xr:uid="{191F5A1F-122A-4128-8ADE-7E2579113518}"/>
    <hyperlink ref="E29" r:id="rId20" xr:uid="{2FD7A308-F147-452B-896F-C2C42332E6AA}"/>
    <hyperlink ref="E30" r:id="rId21" xr:uid="{DEAFB74D-B36F-4884-BC1C-C4ED5A50A4EA}"/>
    <hyperlink ref="E25" r:id="rId22" xr:uid="{C7F3B3A8-099D-46C9-828F-297BC9D81D57}"/>
    <hyperlink ref="E31" r:id="rId23" xr:uid="{40A64960-20CA-41D7-B73D-8C9AA6BB9553}"/>
    <hyperlink ref="E32" r:id="rId24" xr:uid="{690FD856-1930-45E6-AEE3-23DD2160F7C9}"/>
    <hyperlink ref="E33" r:id="rId25" xr:uid="{8312028A-21ED-4B05-AB85-0AC1FD19CB59}"/>
    <hyperlink ref="E34" r:id="rId26" xr:uid="{72FBF655-AD6B-4412-AB2A-685FF4DE820E}"/>
    <hyperlink ref="E35" r:id="rId27" xr:uid="{4A30217E-B3D1-41CB-BAF2-C61F9058C7E6}"/>
    <hyperlink ref="E36" r:id="rId28" xr:uid="{737877CF-7972-410B-B383-5F03CC40C724}"/>
    <hyperlink ref="E37" r:id="rId29" xr:uid="{EF288FB8-0D0C-4639-872C-C6E3105AE055}"/>
    <hyperlink ref="E38" r:id="rId30" xr:uid="{69F73593-B529-47CD-A46A-293DBD3CDF9D}"/>
    <hyperlink ref="E40" r:id="rId31" xr:uid="{C7421B58-B784-4740-BC09-190A07623F5C}"/>
    <hyperlink ref="E41" r:id="rId32" xr:uid="{FD79F83D-D760-4D0A-863F-045DD46DD9F0}"/>
    <hyperlink ref="E42" r:id="rId33" xr:uid="{7BBF575C-B0D2-4BEF-AF5C-321708D4457A}"/>
    <hyperlink ref="E43" r:id="rId34" xr:uid="{0E6CA449-FF4D-446F-9BE9-D4D860951D98}"/>
    <hyperlink ref="E12" r:id="rId35" xr:uid="{C06A743C-05F4-4D0D-8032-8B19EDF0947A}"/>
    <hyperlink ref="E13" r:id="rId36" xr:uid="{BB36879F-06CB-4879-8873-4F5AB18DED35}"/>
    <hyperlink ref="E45" r:id="rId37" display="https://landuse.alberta.ca/LandUse Documents/South Saskatchewan Regional Plan 2014-2024 - May 2018.pdf" xr:uid="{1A267EE4-6334-4C50-A058-383AC1934CAD}"/>
    <hyperlink ref="E49" r:id="rId38" xr:uid="{ACB9DB2D-270A-486B-8223-B5FE7239AB3E}"/>
  </hyperlinks>
  <pageMargins left="0.7" right="0.7" top="0.75" bottom="0.75" header="0.3" footer="0.3"/>
  <pageSetup orientation="portrait" horizontalDpi="300" verticalDpi="300"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CA0B2-A3D7-2744-952D-D4F3C90C4C5A}">
  <sheetPr>
    <tabColor rgb="FF7030A0"/>
  </sheetPr>
  <dimension ref="A1:I60"/>
  <sheetViews>
    <sheetView topLeftCell="A19" zoomScale="60" zoomScaleNormal="60" workbookViewId="0">
      <selection activeCell="B59" sqref="B59"/>
    </sheetView>
  </sheetViews>
  <sheetFormatPr defaultColWidth="11" defaultRowHeight="15.5"/>
  <cols>
    <col min="1" max="1" width="29.5" customWidth="1"/>
    <col min="2" max="4" width="23.6640625" customWidth="1"/>
    <col min="5" max="5" width="23.83203125" customWidth="1"/>
    <col min="6" max="6" width="26.5" customWidth="1"/>
    <col min="7" max="7" width="29.83203125" customWidth="1"/>
    <col min="8" max="8" width="55.5" customWidth="1"/>
    <col min="9" max="9" width="32.1640625" customWidth="1"/>
  </cols>
  <sheetData>
    <row r="1" spans="1:9" ht="19.25" customHeight="1">
      <c r="A1" s="498" t="s">
        <v>456</v>
      </c>
      <c r="B1" s="498"/>
      <c r="C1" s="498"/>
      <c r="D1" s="498"/>
      <c r="E1" s="498"/>
      <c r="F1" s="498"/>
      <c r="G1" s="498"/>
    </row>
    <row r="2" spans="1:9" ht="19.25" customHeight="1">
      <c r="A2" s="498"/>
      <c r="B2" s="498"/>
      <c r="C2" s="498"/>
      <c r="D2" s="498"/>
      <c r="E2" s="498"/>
      <c r="F2" s="498"/>
      <c r="G2" s="498"/>
    </row>
    <row r="3" spans="1:9" ht="18.5">
      <c r="A3" s="1"/>
    </row>
    <row r="4" spans="1:9">
      <c r="A4" s="557" t="s">
        <v>457</v>
      </c>
      <c r="B4" s="558"/>
      <c r="C4" s="558"/>
      <c r="D4" s="558"/>
      <c r="E4" s="558"/>
      <c r="F4" s="558"/>
      <c r="G4" s="559"/>
    </row>
    <row r="5" spans="1:9" ht="79.25" customHeight="1">
      <c r="A5" s="560" t="s">
        <v>458</v>
      </c>
      <c r="B5" s="561"/>
      <c r="C5" s="561"/>
      <c r="D5" s="561"/>
      <c r="E5" s="561"/>
      <c r="F5" s="561"/>
      <c r="G5" s="562"/>
    </row>
    <row r="6" spans="1:9">
      <c r="A6" s="563" t="s">
        <v>459</v>
      </c>
      <c r="B6" s="564"/>
      <c r="C6" s="564"/>
      <c r="D6" s="564"/>
      <c r="E6" s="564"/>
      <c r="F6" s="564"/>
      <c r="G6" s="565"/>
    </row>
    <row r="7" spans="1:9">
      <c r="A7" s="566"/>
      <c r="B7" s="567"/>
      <c r="C7" s="567"/>
      <c r="D7" s="567"/>
      <c r="E7" s="567"/>
      <c r="F7" s="567"/>
      <c r="G7" s="568"/>
    </row>
    <row r="8" spans="1:9">
      <c r="A8" s="566"/>
      <c r="B8" s="567"/>
      <c r="C8" s="567"/>
      <c r="D8" s="567"/>
      <c r="E8" s="567"/>
      <c r="F8" s="567"/>
      <c r="G8" s="568"/>
    </row>
    <row r="9" spans="1:9">
      <c r="A9" s="566"/>
      <c r="B9" s="567"/>
      <c r="C9" s="567"/>
      <c r="D9" s="567"/>
      <c r="E9" s="567"/>
      <c r="F9" s="567"/>
      <c r="G9" s="568"/>
    </row>
    <row r="10" spans="1:9">
      <c r="A10" s="566"/>
      <c r="B10" s="567"/>
      <c r="C10" s="567"/>
      <c r="D10" s="567"/>
      <c r="E10" s="567"/>
      <c r="F10" s="567"/>
      <c r="G10" s="568"/>
    </row>
    <row r="11" spans="1:9">
      <c r="A11" s="566"/>
      <c r="B11" s="567"/>
      <c r="C11" s="567"/>
      <c r="D11" s="567"/>
      <c r="E11" s="567"/>
      <c r="F11" s="567"/>
      <c r="G11" s="568"/>
    </row>
    <row r="12" spans="1:9">
      <c r="A12" s="569"/>
      <c r="B12" s="570"/>
      <c r="C12" s="570"/>
      <c r="D12" s="570"/>
      <c r="E12" s="570"/>
      <c r="F12" s="570"/>
      <c r="G12" s="571"/>
    </row>
    <row r="13" spans="1:9">
      <c r="A13" s="37"/>
    </row>
    <row r="15" spans="1:9" ht="16.25" customHeight="1">
      <c r="A15" s="554" t="s">
        <v>460</v>
      </c>
      <c r="B15" s="554"/>
      <c r="C15" s="554"/>
      <c r="D15" s="554"/>
      <c r="E15" s="554"/>
      <c r="F15" s="554"/>
      <c r="G15" s="554"/>
      <c r="H15" s="554"/>
      <c r="I15" s="554"/>
    </row>
    <row r="16" spans="1:9" ht="31">
      <c r="A16" s="38" t="s">
        <v>461</v>
      </c>
      <c r="B16" s="33" t="s">
        <v>462</v>
      </c>
      <c r="C16" s="39" t="s">
        <v>463</v>
      </c>
      <c r="D16" s="39" t="s">
        <v>464</v>
      </c>
      <c r="E16" s="39" t="s">
        <v>465</v>
      </c>
      <c r="F16" s="39" t="s">
        <v>466</v>
      </c>
      <c r="G16" s="73" t="s">
        <v>467</v>
      </c>
      <c r="H16" s="553" t="s">
        <v>468</v>
      </c>
      <c r="I16" s="553"/>
    </row>
    <row r="17" spans="1:9" s="138" customFormat="1">
      <c r="A17" s="135" t="s">
        <v>469</v>
      </c>
      <c r="B17" s="132"/>
      <c r="C17" s="133"/>
      <c r="D17" s="133"/>
      <c r="E17" s="133"/>
      <c r="F17" s="133"/>
      <c r="G17" s="136"/>
      <c r="H17" s="137"/>
      <c r="I17" s="137"/>
    </row>
    <row r="18" spans="1:9" s="181" customFormat="1" ht="69" customHeight="1">
      <c r="A18" s="174" t="s">
        <v>470</v>
      </c>
      <c r="B18" s="175" t="s">
        <v>471</v>
      </c>
      <c r="C18" s="175"/>
      <c r="D18" s="175"/>
      <c r="E18" s="176" t="s">
        <v>472</v>
      </c>
      <c r="F18" s="177">
        <v>0.20300000000000001</v>
      </c>
      <c r="G18" s="178" t="s">
        <v>473</v>
      </c>
      <c r="H18" s="179" t="s">
        <v>474</v>
      </c>
      <c r="I18" s="180" t="s">
        <v>475</v>
      </c>
    </row>
    <row r="19" spans="1:9" ht="69" customHeight="1">
      <c r="A19" s="72" t="s">
        <v>470</v>
      </c>
      <c r="B19" s="40" t="s">
        <v>476</v>
      </c>
      <c r="C19" s="40"/>
      <c r="D19" s="40"/>
      <c r="E19" s="41" t="s">
        <v>477</v>
      </c>
      <c r="F19" s="41" t="s">
        <v>478</v>
      </c>
      <c r="G19" s="74" t="s">
        <v>479</v>
      </c>
      <c r="H19" s="71"/>
      <c r="I19" s="77" t="s">
        <v>480</v>
      </c>
    </row>
    <row r="20" spans="1:9" ht="69" customHeight="1">
      <c r="A20" s="67" t="s">
        <v>470</v>
      </c>
      <c r="B20" s="40" t="s">
        <v>481</v>
      </c>
      <c r="C20" s="40"/>
      <c r="D20" s="40"/>
      <c r="E20" s="41" t="s">
        <v>482</v>
      </c>
      <c r="F20" s="41"/>
      <c r="G20" s="74"/>
      <c r="H20" s="71"/>
      <c r="I20" s="555" t="s">
        <v>483</v>
      </c>
    </row>
    <row r="21" spans="1:9" ht="69" customHeight="1">
      <c r="A21" s="67" t="s">
        <v>470</v>
      </c>
      <c r="B21" s="42" t="s">
        <v>484</v>
      </c>
      <c r="C21" s="42"/>
      <c r="D21" s="42"/>
      <c r="E21" s="41" t="s">
        <v>477</v>
      </c>
      <c r="F21" s="43"/>
      <c r="G21" s="74" t="s">
        <v>485</v>
      </c>
      <c r="H21" s="78" t="s">
        <v>486</v>
      </c>
      <c r="I21" s="556"/>
    </row>
    <row r="22" spans="1:9" s="181" customFormat="1" ht="69" customHeight="1">
      <c r="A22" s="182" t="s">
        <v>470</v>
      </c>
      <c r="B22" s="182" t="s">
        <v>487</v>
      </c>
      <c r="C22" s="182"/>
      <c r="D22" s="182"/>
      <c r="E22" s="176" t="s">
        <v>472</v>
      </c>
      <c r="F22" s="176"/>
      <c r="G22" s="183" t="s">
        <v>488</v>
      </c>
      <c r="H22" s="184"/>
      <c r="I22" s="185"/>
    </row>
    <row r="23" spans="1:9" ht="69" customHeight="1">
      <c r="A23" s="79" t="s">
        <v>470</v>
      </c>
      <c r="B23" s="42" t="s">
        <v>489</v>
      </c>
      <c r="C23" s="42"/>
      <c r="D23" s="42"/>
      <c r="E23" s="43" t="s">
        <v>477</v>
      </c>
      <c r="F23" s="43"/>
      <c r="G23" s="75" t="s">
        <v>490</v>
      </c>
      <c r="H23" s="78" t="s">
        <v>491</v>
      </c>
      <c r="I23" s="77"/>
    </row>
    <row r="24" spans="1:9" ht="69" customHeight="1">
      <c r="A24" s="116" t="s">
        <v>492</v>
      </c>
      <c r="B24" s="42" t="s">
        <v>493</v>
      </c>
      <c r="C24" s="42"/>
      <c r="D24" s="42"/>
      <c r="E24" s="43"/>
      <c r="F24" s="43"/>
      <c r="G24" s="75"/>
      <c r="H24" s="78"/>
      <c r="I24" s="77"/>
    </row>
    <row r="25" spans="1:9" s="181" customFormat="1" ht="69" customHeight="1">
      <c r="A25" s="174" t="s">
        <v>470</v>
      </c>
      <c r="B25" s="182" t="s">
        <v>494</v>
      </c>
      <c r="C25" s="182"/>
      <c r="D25" s="182"/>
      <c r="E25" s="176" t="s">
        <v>495</v>
      </c>
      <c r="F25" s="176"/>
      <c r="G25" s="183" t="s">
        <v>496</v>
      </c>
      <c r="H25" s="186" t="s">
        <v>497</v>
      </c>
      <c r="I25" s="180" t="s">
        <v>498</v>
      </c>
    </row>
    <row r="26" spans="1:9" ht="69" customHeight="1">
      <c r="A26" s="68" t="s">
        <v>470</v>
      </c>
      <c r="B26" s="42" t="s">
        <v>499</v>
      </c>
      <c r="C26" s="42"/>
      <c r="D26" s="42"/>
      <c r="E26" s="43" t="s">
        <v>500</v>
      </c>
      <c r="F26" s="43"/>
      <c r="G26" s="75">
        <v>211</v>
      </c>
      <c r="H26" s="71"/>
      <c r="I26" s="77"/>
    </row>
    <row r="27" spans="1:9" s="181" customFormat="1" ht="69" customHeight="1">
      <c r="A27" s="187" t="s">
        <v>501</v>
      </c>
      <c r="B27" s="182" t="s">
        <v>502</v>
      </c>
      <c r="C27" s="182"/>
      <c r="D27" s="182"/>
      <c r="E27" s="176" t="s">
        <v>503</v>
      </c>
      <c r="F27" s="176"/>
      <c r="G27" s="183" t="s">
        <v>504</v>
      </c>
      <c r="H27" s="186" t="s">
        <v>505</v>
      </c>
      <c r="I27" s="180" t="s">
        <v>506</v>
      </c>
    </row>
    <row r="28" spans="1:9" ht="84" customHeight="1">
      <c r="A28" s="68" t="s">
        <v>501</v>
      </c>
      <c r="B28" s="42" t="s">
        <v>507</v>
      </c>
      <c r="C28" s="42"/>
      <c r="D28" s="42"/>
      <c r="E28" s="43" t="s">
        <v>508</v>
      </c>
      <c r="F28" s="43"/>
      <c r="G28" s="75" t="s">
        <v>504</v>
      </c>
      <c r="H28" s="71" t="s">
        <v>509</v>
      </c>
      <c r="I28" s="77"/>
    </row>
    <row r="29" spans="1:9" ht="84" customHeight="1">
      <c r="A29" s="115" t="s">
        <v>501</v>
      </c>
      <c r="B29" s="42" t="s">
        <v>510</v>
      </c>
      <c r="C29" s="42"/>
      <c r="D29" s="42"/>
      <c r="E29" s="43"/>
      <c r="F29" s="43"/>
      <c r="G29" s="75"/>
      <c r="H29" s="71"/>
      <c r="I29" s="77"/>
    </row>
    <row r="30" spans="1:9" ht="69" customHeight="1">
      <c r="A30" s="80" t="s">
        <v>501</v>
      </c>
      <c r="B30" s="80" t="s">
        <v>511</v>
      </c>
      <c r="C30" s="80"/>
      <c r="D30" s="80"/>
      <c r="E30" s="125" t="s">
        <v>512</v>
      </c>
      <c r="F30" s="125"/>
      <c r="G30" s="126" t="s">
        <v>504</v>
      </c>
      <c r="H30" s="127" t="s">
        <v>513</v>
      </c>
      <c r="I30" s="128"/>
    </row>
    <row r="31" spans="1:9" ht="69" customHeight="1">
      <c r="A31" s="119" t="s">
        <v>501</v>
      </c>
      <c r="B31" s="120" t="s">
        <v>514</v>
      </c>
      <c r="C31" s="118"/>
      <c r="D31" s="117"/>
      <c r="E31" s="121"/>
      <c r="F31" s="121"/>
      <c r="G31" s="122"/>
      <c r="H31" s="123"/>
      <c r="I31" s="124"/>
    </row>
    <row r="32" spans="1:9" s="181" customFormat="1" ht="69" customHeight="1">
      <c r="A32" s="188" t="s">
        <v>501</v>
      </c>
      <c r="B32" s="189" t="s">
        <v>515</v>
      </c>
      <c r="C32" s="190"/>
      <c r="D32" s="189"/>
      <c r="E32" s="191"/>
      <c r="F32" s="191"/>
      <c r="G32" s="192" t="s">
        <v>516</v>
      </c>
      <c r="H32" s="193"/>
      <c r="I32" s="194"/>
    </row>
    <row r="33" spans="1:9" ht="69" customHeight="1">
      <c r="A33" s="119" t="s">
        <v>501</v>
      </c>
      <c r="B33" s="129" t="s">
        <v>517</v>
      </c>
      <c r="C33" s="49"/>
      <c r="D33" s="49"/>
      <c r="E33" s="49"/>
      <c r="F33" s="50"/>
      <c r="G33" s="70" t="s">
        <v>518</v>
      </c>
      <c r="H33" s="123"/>
      <c r="I33" s="124"/>
    </row>
    <row r="34" spans="1:9" s="138" customFormat="1">
      <c r="A34" s="131" t="s">
        <v>519</v>
      </c>
      <c r="B34" s="132"/>
      <c r="C34" s="133"/>
      <c r="D34" s="133"/>
      <c r="E34" s="133"/>
      <c r="F34" s="133"/>
      <c r="G34" s="133"/>
      <c r="H34" s="134"/>
      <c r="I34" s="134"/>
    </row>
    <row r="35" spans="1:9" s="181" customFormat="1" ht="69" customHeight="1">
      <c r="A35" s="187" t="s">
        <v>520</v>
      </c>
      <c r="B35" s="182" t="s">
        <v>521</v>
      </c>
      <c r="C35" s="182"/>
      <c r="D35" s="182"/>
      <c r="E35" s="176"/>
      <c r="F35" s="176"/>
      <c r="G35" s="183" t="s">
        <v>522</v>
      </c>
      <c r="H35" s="179"/>
      <c r="I35" s="180"/>
    </row>
    <row r="36" spans="1:9" s="181" customFormat="1" ht="69" customHeight="1">
      <c r="A36" s="187" t="s">
        <v>520</v>
      </c>
      <c r="B36" s="182" t="s">
        <v>523</v>
      </c>
      <c r="C36" s="182"/>
      <c r="D36" s="182"/>
      <c r="E36" s="176"/>
      <c r="F36" s="176"/>
      <c r="G36" s="183" t="s">
        <v>522</v>
      </c>
      <c r="H36" s="179"/>
      <c r="I36" s="180"/>
    </row>
    <row r="37" spans="1:9" s="181" customFormat="1" ht="69" customHeight="1">
      <c r="A37" s="187" t="s">
        <v>520</v>
      </c>
      <c r="B37" s="182" t="s">
        <v>524</v>
      </c>
      <c r="C37" s="182"/>
      <c r="D37" s="182"/>
      <c r="E37" s="176"/>
      <c r="F37" s="176"/>
      <c r="G37" s="183"/>
      <c r="H37" s="179"/>
      <c r="I37" s="180"/>
    </row>
    <row r="38" spans="1:9" ht="69" customHeight="1">
      <c r="A38" s="68" t="s">
        <v>525</v>
      </c>
      <c r="B38" s="42" t="s">
        <v>526</v>
      </c>
      <c r="C38" s="42"/>
      <c r="D38" s="42"/>
      <c r="E38" s="43" t="s">
        <v>527</v>
      </c>
      <c r="F38" s="43"/>
      <c r="G38" s="75" t="s">
        <v>528</v>
      </c>
      <c r="H38" s="76" t="s">
        <v>529</v>
      </c>
      <c r="I38" s="77" t="s">
        <v>530</v>
      </c>
    </row>
    <row r="39" spans="1:9" ht="69" customHeight="1">
      <c r="A39" s="130" t="s">
        <v>531</v>
      </c>
      <c r="B39" s="42" t="s">
        <v>532</v>
      </c>
      <c r="C39" s="42"/>
      <c r="D39" s="42"/>
      <c r="E39" s="43"/>
      <c r="F39" s="43"/>
      <c r="G39" s="75" t="s">
        <v>518</v>
      </c>
      <c r="H39" s="76"/>
      <c r="I39" s="77"/>
    </row>
    <row r="40" spans="1:9" ht="69" customHeight="1">
      <c r="A40" s="68" t="s">
        <v>533</v>
      </c>
      <c r="B40" s="42" t="s">
        <v>534</v>
      </c>
      <c r="C40" s="42"/>
      <c r="D40" s="42"/>
      <c r="E40" s="43" t="s">
        <v>535</v>
      </c>
      <c r="F40" s="43"/>
      <c r="G40" s="75"/>
      <c r="H40" s="76" t="s">
        <v>536</v>
      </c>
      <c r="I40" s="77" t="s">
        <v>537</v>
      </c>
    </row>
    <row r="41" spans="1:9" ht="69" customHeight="1">
      <c r="A41" s="130" t="s">
        <v>533</v>
      </c>
      <c r="B41" s="42" t="s">
        <v>538</v>
      </c>
      <c r="C41" s="42"/>
      <c r="D41" s="42"/>
      <c r="E41" s="43"/>
      <c r="F41" s="43"/>
      <c r="G41" s="75"/>
      <c r="H41" s="76" t="s">
        <v>539</v>
      </c>
      <c r="I41" s="77"/>
    </row>
    <row r="42" spans="1:9" ht="69" customHeight="1">
      <c r="A42" s="130" t="s">
        <v>533</v>
      </c>
      <c r="B42" s="42" t="s">
        <v>540</v>
      </c>
      <c r="C42" s="42"/>
      <c r="D42" s="42"/>
      <c r="E42" s="43"/>
      <c r="F42" s="43"/>
      <c r="G42" s="75"/>
      <c r="H42" s="76"/>
      <c r="I42" s="77"/>
    </row>
    <row r="43" spans="1:9" ht="69" customHeight="1">
      <c r="A43" s="130" t="s">
        <v>533</v>
      </c>
      <c r="B43" s="42" t="s">
        <v>541</v>
      </c>
      <c r="C43" s="42"/>
      <c r="D43" s="42"/>
      <c r="E43" s="43"/>
      <c r="F43" s="43"/>
      <c r="G43" s="75"/>
      <c r="H43" s="76"/>
      <c r="I43" s="77"/>
    </row>
    <row r="44" spans="1:9" s="181" customFormat="1" ht="69" customHeight="1">
      <c r="A44" s="187" t="s">
        <v>542</v>
      </c>
      <c r="B44" s="182" t="s">
        <v>543</v>
      </c>
      <c r="C44" s="182"/>
      <c r="D44" s="182"/>
      <c r="E44" s="176"/>
      <c r="F44" s="176"/>
      <c r="G44" s="183"/>
      <c r="H44" s="179"/>
      <c r="I44" s="180"/>
    </row>
    <row r="45" spans="1:9" ht="69" customHeight="1">
      <c r="A45" s="130" t="s">
        <v>542</v>
      </c>
      <c r="B45" s="42" t="s">
        <v>544</v>
      </c>
      <c r="C45" s="42"/>
      <c r="D45" s="42"/>
      <c r="E45" s="43"/>
      <c r="F45" s="43"/>
      <c r="G45" s="75"/>
      <c r="H45" s="76"/>
      <c r="I45" s="77"/>
    </row>
    <row r="46" spans="1:9" s="181" customFormat="1" ht="69" customHeight="1">
      <c r="A46" s="187" t="s">
        <v>542</v>
      </c>
      <c r="B46" s="182" t="s">
        <v>545</v>
      </c>
      <c r="C46" s="182"/>
      <c r="D46" s="182"/>
      <c r="E46" s="176"/>
      <c r="F46" s="176"/>
      <c r="G46" s="183"/>
      <c r="H46" s="179"/>
      <c r="I46" s="180"/>
    </row>
    <row r="47" spans="1:9" s="181" customFormat="1" ht="69" customHeight="1">
      <c r="A47" s="187" t="s">
        <v>546</v>
      </c>
      <c r="B47" s="182" t="s">
        <v>547</v>
      </c>
      <c r="C47" s="182"/>
      <c r="D47" s="182"/>
      <c r="E47" s="176"/>
      <c r="F47" s="176"/>
      <c r="G47" s="183"/>
      <c r="H47" s="179"/>
      <c r="I47" s="180"/>
    </row>
    <row r="48" spans="1:9" ht="69" customHeight="1">
      <c r="A48" s="130" t="s">
        <v>546</v>
      </c>
      <c r="B48" s="42" t="s">
        <v>548</v>
      </c>
      <c r="C48" s="42"/>
      <c r="D48" s="42"/>
      <c r="E48" s="43"/>
      <c r="F48" s="43"/>
      <c r="G48" s="75"/>
      <c r="H48" s="76"/>
      <c r="I48" s="77"/>
    </row>
    <row r="49" spans="1:9" ht="69" customHeight="1">
      <c r="A49" s="130" t="s">
        <v>546</v>
      </c>
      <c r="B49" s="42" t="s">
        <v>549</v>
      </c>
      <c r="C49" s="42"/>
      <c r="D49" s="42"/>
      <c r="E49" s="43"/>
      <c r="F49" s="43"/>
      <c r="G49" s="75"/>
      <c r="H49" s="76"/>
      <c r="I49" s="77"/>
    </row>
    <row r="50" spans="1:9" s="181" customFormat="1" ht="69" customHeight="1">
      <c r="A50" s="187" t="s">
        <v>550</v>
      </c>
      <c r="B50" s="182" t="s">
        <v>551</v>
      </c>
      <c r="C50" s="182"/>
      <c r="D50" s="182"/>
      <c r="E50" s="176"/>
      <c r="F50" s="176"/>
      <c r="G50" s="183"/>
      <c r="H50" s="179"/>
      <c r="I50" s="180"/>
    </row>
    <row r="51" spans="1:9" s="138" customFormat="1">
      <c r="A51" s="135" t="s">
        <v>552</v>
      </c>
      <c r="B51" s="132"/>
      <c r="C51" s="133"/>
      <c r="D51" s="133"/>
      <c r="E51" s="133"/>
      <c r="F51" s="133"/>
      <c r="G51" s="136"/>
      <c r="H51" s="137"/>
      <c r="I51" s="137"/>
    </row>
    <row r="52" spans="1:9" ht="69" customHeight="1">
      <c r="A52" s="130" t="s">
        <v>553</v>
      </c>
      <c r="B52" s="42" t="s">
        <v>554</v>
      </c>
      <c r="C52" s="42"/>
      <c r="D52" s="42"/>
      <c r="E52" s="43"/>
      <c r="F52" s="43"/>
      <c r="G52" s="75"/>
      <c r="H52" s="76"/>
      <c r="I52" s="77"/>
    </row>
    <row r="53" spans="1:9" ht="69" customHeight="1">
      <c r="A53" s="130" t="s">
        <v>555</v>
      </c>
      <c r="B53" s="42" t="s">
        <v>556</v>
      </c>
      <c r="C53" s="42"/>
      <c r="D53" s="42"/>
      <c r="E53" s="43"/>
      <c r="F53" s="43"/>
      <c r="G53" s="75"/>
      <c r="H53" s="76"/>
      <c r="I53" s="77"/>
    </row>
    <row r="54" spans="1:9" ht="69" customHeight="1">
      <c r="A54" s="130" t="s">
        <v>557</v>
      </c>
      <c r="B54" s="42"/>
      <c r="C54" s="42"/>
      <c r="D54" s="42"/>
      <c r="E54" s="43"/>
      <c r="F54" s="43"/>
      <c r="G54" s="75"/>
      <c r="H54" s="76"/>
      <c r="I54" s="77"/>
    </row>
    <row r="55" spans="1:9" ht="69" customHeight="1">
      <c r="A55" s="130" t="s">
        <v>558</v>
      </c>
      <c r="B55" s="42"/>
      <c r="C55" s="42"/>
      <c r="D55" s="42"/>
      <c r="E55" s="43"/>
      <c r="F55" s="43"/>
      <c r="G55" s="75"/>
      <c r="H55" s="76"/>
      <c r="I55" s="77"/>
    </row>
    <row r="56" spans="1:9" s="138" customFormat="1">
      <c r="A56" s="135" t="s">
        <v>559</v>
      </c>
      <c r="B56" s="132"/>
      <c r="C56" s="133"/>
      <c r="D56" s="133"/>
      <c r="E56" s="133"/>
      <c r="F56" s="133"/>
      <c r="G56" s="136"/>
      <c r="H56" s="137"/>
      <c r="I56" s="137"/>
    </row>
    <row r="57" spans="1:9" ht="81" customHeight="1">
      <c r="A57" s="254" t="s">
        <v>560</v>
      </c>
      <c r="B57" s="42" t="s">
        <v>561</v>
      </c>
      <c r="C57" s="42"/>
      <c r="D57" s="42"/>
      <c r="E57" s="43"/>
      <c r="F57" s="43"/>
      <c r="G57" s="75"/>
      <c r="H57" s="76"/>
      <c r="I57" s="77"/>
    </row>
    <row r="58" spans="1:9" ht="89.25" customHeight="1">
      <c r="A58" s="254" t="s">
        <v>562</v>
      </c>
      <c r="B58" s="42" t="s">
        <v>563</v>
      </c>
      <c r="C58" s="42"/>
      <c r="D58" s="42"/>
      <c r="E58" s="43"/>
      <c r="F58" s="43"/>
      <c r="G58" s="75"/>
      <c r="H58" s="76"/>
      <c r="I58" s="77"/>
    </row>
    <row r="59" spans="1:9" ht="69" customHeight="1">
      <c r="A59" s="254" t="s">
        <v>564</v>
      </c>
      <c r="B59" s="42" t="s">
        <v>565</v>
      </c>
      <c r="C59" s="42"/>
      <c r="D59" s="42"/>
      <c r="E59" s="43"/>
      <c r="F59" s="43"/>
      <c r="G59" s="75"/>
      <c r="H59" s="76"/>
      <c r="I59" s="77"/>
    </row>
    <row r="60" spans="1:9" ht="69" customHeight="1">
      <c r="A60" s="254" t="s">
        <v>566</v>
      </c>
      <c r="B60" s="42" t="s">
        <v>567</v>
      </c>
      <c r="C60" s="42"/>
      <c r="D60" s="42"/>
      <c r="E60" s="43"/>
      <c r="F60" s="43"/>
      <c r="G60" s="75"/>
      <c r="H60" s="76"/>
      <c r="I60" s="77"/>
    </row>
  </sheetData>
  <mergeCells count="7">
    <mergeCell ref="H16:I16"/>
    <mergeCell ref="A15:I15"/>
    <mergeCell ref="I20:I21"/>
    <mergeCell ref="A4:G4"/>
    <mergeCell ref="A1:G2"/>
    <mergeCell ref="A5:G5"/>
    <mergeCell ref="A6:G12"/>
  </mergeCells>
  <hyperlinks>
    <hyperlink ref="G21" r:id="rId1" xr:uid="{AC244AF2-5806-461D-948C-8ED9152B7D03}"/>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fd49e79-a54f-4228-9fb3-f5ca02713eda">
      <UserInfo>
        <DisplayName>Peters, Kristi J.</DisplayName>
        <AccountId>12</AccountId>
        <AccountType/>
      </UserInfo>
      <UserInfo>
        <DisplayName>Gagnon, Shane</DisplayName>
        <AccountId>13</AccountId>
        <AccountType/>
      </UserInfo>
      <UserInfo>
        <DisplayName>Green, Kerrie</DisplayName>
        <AccountId>11</AccountId>
        <AccountType/>
      </UserInfo>
      <UserInfo>
        <DisplayName>Chantler, Kaitlin</DisplayName>
        <AccountId>42</AccountId>
        <AccountType/>
      </UserInfo>
      <UserInfo>
        <DisplayName>Landon, Abby</DisplayName>
        <AccountId>50</AccountId>
        <AccountType/>
      </UserInfo>
      <UserInfo>
        <DisplayName>IDM Review Active - Blain, Zachary</DisplayName>
        <AccountId>55</AccountId>
        <AccountType/>
      </UserInfo>
      <UserInfo>
        <DisplayName>Galbraith, Heather</DisplayName>
        <AccountId>34</AccountId>
        <AccountType/>
      </UserInfo>
      <UserInfo>
        <DisplayName>Cote, Karla E.</DisplayName>
        <AccountId>61</AccountId>
        <AccountType/>
      </UserInfo>
      <UserInfo>
        <DisplayName>Cookson-Hills, Pippa</DisplayName>
        <AccountId>150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80D4713C5AF64469C42C245383C0143" ma:contentTypeVersion="8" ma:contentTypeDescription="Create a new document." ma:contentTypeScope="" ma:versionID="e79e5eaba0be15bc6ea420ea9a6cb4a9">
  <xsd:schema xmlns:xsd="http://www.w3.org/2001/XMLSchema" xmlns:xs="http://www.w3.org/2001/XMLSchema" xmlns:p="http://schemas.microsoft.com/office/2006/metadata/properties" xmlns:ns2="9d692961-47f8-4490-8ee6-4013d93dcf8e" xmlns:ns3="7fd49e79-a54f-4228-9fb3-f5ca02713eda" targetNamespace="http://schemas.microsoft.com/office/2006/metadata/properties" ma:root="true" ma:fieldsID="38354800c5beb44cdc89fb689f354760" ns2:_="" ns3:_="">
    <xsd:import namespace="9d692961-47f8-4490-8ee6-4013d93dcf8e"/>
    <xsd:import namespace="7fd49e79-a54f-4228-9fb3-f5ca02713ed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692961-47f8-4490-8ee6-4013d93dcf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d49e79-a54f-4228-9fb3-f5ca02713ed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AD14BD-ACD1-463C-9783-79AE0E44FE24}">
  <ds:schemaRefs>
    <ds:schemaRef ds:uri="http://schemas.microsoft.com/office/2006/metadata/properties"/>
    <ds:schemaRef ds:uri="http://schemas.microsoft.com/office/infopath/2007/PartnerControls"/>
    <ds:schemaRef ds:uri="b56b347e-dc54-47fa-963a-046edda2c5c4"/>
    <ds:schemaRef ds:uri="f25acf23-0545-4843-b525-3c5bd4290e7e"/>
    <ds:schemaRef ds:uri="7fd49e79-a54f-4228-9fb3-f5ca02713eda"/>
  </ds:schemaRefs>
</ds:datastoreItem>
</file>

<file path=customXml/itemProps2.xml><?xml version="1.0" encoding="utf-8"?>
<ds:datastoreItem xmlns:ds="http://schemas.openxmlformats.org/officeDocument/2006/customXml" ds:itemID="{40BFA129-EE2E-4320-9BCC-51162DA0314E}">
  <ds:schemaRefs>
    <ds:schemaRef ds:uri="http://schemas.microsoft.com/sharepoint/v3/contenttype/forms"/>
  </ds:schemaRefs>
</ds:datastoreItem>
</file>

<file path=customXml/itemProps3.xml><?xml version="1.0" encoding="utf-8"?>
<ds:datastoreItem xmlns:ds="http://schemas.openxmlformats.org/officeDocument/2006/customXml" ds:itemID="{3EFED365-8C47-49C2-A564-CEB2B073BB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692961-47f8-4490-8ee6-4013d93dcf8e"/>
    <ds:schemaRef ds:uri="7fd49e79-a54f-4228-9fb3-f5ca02713e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Summary</vt:lpstr>
      <vt:lpstr>Scope</vt:lpstr>
      <vt:lpstr>Vision and Purpose</vt:lpstr>
      <vt:lpstr>1-Equity Jan 26 2023</vt:lpstr>
      <vt:lpstr>1-Equity Jan 30 2024</vt:lpstr>
      <vt:lpstr>2-Partners</vt:lpstr>
      <vt:lpstr>3-Jurisdiction</vt:lpstr>
      <vt:lpstr>4-Policy</vt:lpstr>
      <vt:lpstr>5-Indicators</vt:lpstr>
      <vt:lpstr>6 - Asset Overview </vt:lpstr>
      <vt:lpstr> 6 - Assets for Local Focus</vt:lpstr>
      <vt:lpstr>7a - Hazard Definition</vt:lpstr>
      <vt:lpstr>7b - Hazard Climate Projections</vt:lpstr>
      <vt:lpstr>7c - Risk Analysis ToR</vt:lpstr>
      <vt:lpstr>7d - Calgary hazards (high med)</vt:lpstr>
      <vt:lpstr>7e - FS Risk Analysis</vt:lpstr>
      <vt:lpstr>8a Vul - Natural Hazard</vt:lpstr>
      <vt:lpstr>8b Vul - Anthropogenic</vt:lpstr>
      <vt:lpstr>8c Vul - Technological</vt:lpstr>
      <vt:lpstr>9 -Resilience Attributes</vt:lpstr>
      <vt:lpstr>10-Functioning Strategies</vt:lpstr>
      <vt:lpstr>11- Strategies Scoring</vt:lpstr>
      <vt:lpstr>12 - Decision Matrix</vt:lpstr>
      <vt:lpstr>13 - Challenges &amp; Strengths</vt:lpstr>
      <vt:lpstr>'1-Equity Jan 26 2023'!OLE_LINK37</vt:lpstr>
      <vt:lpstr>'1-Equity Jan 30 2024'!OLE_LINK37</vt:lpstr>
      <vt:lpstr>'8a Vul - Natural Hazard'!Print_Area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Caitlin Misiaszek</dc:creator>
  <cp:keywords/>
  <dc:description/>
  <cp:lastModifiedBy>Megan Shea</cp:lastModifiedBy>
  <cp:revision/>
  <dcterms:created xsi:type="dcterms:W3CDTF">2022-08-31T17:30:27Z</dcterms:created>
  <dcterms:modified xsi:type="dcterms:W3CDTF">2025-04-08T13:58:56Z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0x010100680D4713C5AF64469C42C245383C0143</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SharedWithUsers">
    <vt:lpwstr>240;#Gabriela Liana Sarmiento</vt:lpwstr>
  </property>
  <property fmtid="{D5CDD505-2E9C-101B-9397-08002B2CF9AE}" pid="7" name="MediaServiceImageTags">
    <vt:lpwstr/>
  </property>
</Properties>
</file>